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Q:\Distribution Resource &amp; Analysis\Analysis\4_Direct Mortgages\2024\Interest Rates Change BTL Portfolio Calc\"/>
    </mc:Choice>
  </mc:AlternateContent>
  <xr:revisionPtr revIDLastSave="0" documentId="13_ncr:1_{84D83EF6-A64B-4D76-AA42-6B9A0409D882}" xr6:coauthVersionLast="47" xr6:coauthVersionMax="47" xr10:uidLastSave="{00000000-0000-0000-0000-000000000000}"/>
  <bookViews>
    <workbookView xWindow="-110" yWindow="-110" windowWidth="19420" windowHeight="10420" xr2:uid="{00000000-000D-0000-FFFF-FFFF00000000}"/>
  </bookViews>
  <sheets>
    <sheet name="Input" sheetId="1" r:id="rId1"/>
    <sheet name="Values" sheetId="2" state="hidden" r:id="rId2"/>
  </sheets>
  <definedNames>
    <definedName name="EP_ICR_Min">Values!$B$8</definedName>
    <definedName name="FYplus">Values!$C$5</definedName>
    <definedName name="FYStress">Values!$B$5</definedName>
    <definedName name="NP_ICR_BR_Min">Values!$B$9</definedName>
    <definedName name="NP_ICR_HR_Min">Values!$B$10</definedName>
    <definedName name="P4Pplus">Values!$C$3</definedName>
    <definedName name="P4Prate">Values!$B$3</definedName>
    <definedName name="PLRate">Values!$B$4</definedName>
    <definedName name="_xlnm.Print_Area" localSheetId="0">Input!$A$1:$S$67</definedName>
    <definedName name="SSPlus">Values!$C$2</definedName>
    <definedName name="SSRate">Values!$B$2</definedName>
    <definedName name="Tot_P_ICR_Min">Values!$B$11</definedName>
    <definedName name="Tot_P_LTV_Max">Values!$B$12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2" i="1" l="1"/>
  <c r="O63" i="1" l="1"/>
  <c r="O66" i="1"/>
  <c r="V42" i="1"/>
  <c r="T18" i="1"/>
  <c r="T19" i="1"/>
  <c r="T20" i="1"/>
  <c r="T21" i="1"/>
  <c r="T22" i="1"/>
  <c r="T23" i="1"/>
  <c r="T24" i="1"/>
  <c r="T25" i="1"/>
  <c r="T26" i="1"/>
  <c r="T27" i="1"/>
  <c r="T28" i="1"/>
  <c r="T29" i="1"/>
  <c r="T30" i="1"/>
  <c r="T31" i="1"/>
  <c r="T32" i="1"/>
  <c r="T33" i="1"/>
  <c r="T34" i="1"/>
  <c r="T35" i="1"/>
  <c r="T36" i="1"/>
  <c r="T17" i="1"/>
  <c r="T53" i="1" l="1"/>
  <c r="W53" i="1"/>
  <c r="W54" i="1"/>
  <c r="W55" i="1"/>
  <c r="W56" i="1"/>
  <c r="W57" i="1"/>
  <c r="W58" i="1"/>
  <c r="W59" i="1"/>
  <c r="W60" i="1"/>
  <c r="W61" i="1"/>
  <c r="M64" i="1"/>
  <c r="M67" i="1" l="1"/>
  <c r="T56" i="1" l="1"/>
  <c r="T57" i="1"/>
  <c r="T58" i="1"/>
  <c r="T55" i="1"/>
  <c r="T59" i="1"/>
  <c r="T60" i="1"/>
  <c r="T61" i="1"/>
  <c r="T54" i="1"/>
  <c r="T52" i="1"/>
</calcChain>
</file>

<file path=xl/sharedStrings.xml><?xml version="1.0" encoding="utf-8"?>
<sst xmlns="http://schemas.openxmlformats.org/spreadsheetml/2006/main" count="52" uniqueCount="49">
  <si>
    <t>Buy to Let portfolio document</t>
  </si>
  <si>
    <t xml:space="preserve">  Reference/Application number (if known)</t>
  </si>
  <si>
    <t xml:space="preserve">  Applicant one - full name</t>
  </si>
  <si>
    <t xml:space="preserve">  Applicant two - full name</t>
  </si>
  <si>
    <t xml:space="preserve">  Applicant three - full name</t>
  </si>
  <si>
    <t xml:space="preserve">  Applicant four - full name</t>
  </si>
  <si>
    <t>Property</t>
  </si>
  <si>
    <t>First Line of address
(including postcode)</t>
  </si>
  <si>
    <t>No of bedrooms</t>
  </si>
  <si>
    <t>Month/Year of purchase</t>
  </si>
  <si>
    <t>Estimated current property value</t>
  </si>
  <si>
    <t>Mortgage amount outstanding
(if applicable)</t>
  </si>
  <si>
    <t>Current monthly mortgage payment
(if applicable)</t>
  </si>
  <si>
    <t>Gross monthly rental</t>
  </si>
  <si>
    <t>Which applicant(s) own the property?</t>
  </si>
  <si>
    <t>e.g. house, bungalow, flat or maisonette.</t>
  </si>
  <si>
    <t>e.g. detached, mid-terrace, purpose-built, converted, etc.</t>
  </si>
  <si>
    <t>Address
(including postcode)</t>
  </si>
  <si>
    <t>Month/Year of purchase
(if applicable)</t>
  </si>
  <si>
    <t>Estimated/
current property value</t>
  </si>
  <si>
    <t>Estimated/
Current gross monthly rental</t>
  </si>
  <si>
    <t>* The Coventry Building Society Group comprises of Coventry Building Society, Godiva Mortgages Limited and ITL Mortgages Limited.</t>
  </si>
  <si>
    <t>Overall ICR:</t>
  </si>
  <si>
    <t>Overall LTV:</t>
  </si>
  <si>
    <t>Monthly mortgage payment
expected</t>
  </si>
  <si>
    <t xml:space="preserve">Please provide details of all properties within the portfolio, excluding those that are being purchased/re-mortgaged with the Group’ </t>
  </si>
  <si>
    <t>Where your client's portfolio does not fit within policy, please do not submit your application. Should you wish to discuss, you may contact us on 0800 121 7788 and select option 2. 
All Portfolio Landlord Applications are subject to a full underwrite following validation of the information provided.</t>
  </si>
  <si>
    <t>Please provide details of the property(ies) your client(s) are purchasing/remortgaging with the Group</t>
  </si>
  <si>
    <t>Which properties (if any) are re-mortgaging with no additional borrowing</t>
  </si>
  <si>
    <t>Mortgage amount required (excluding fees)</t>
  </si>
  <si>
    <t>Fees Added
(if applicable)</t>
  </si>
  <si>
    <t>Which properties (if any) will have 5+ years remaining on a fixed product upon completion</t>
  </si>
  <si>
    <t>It is important that you give us all the information we need. Fully complete this form and include the full address and postcodes of all the properties in the portfolio, including any unencumbered.</t>
  </si>
  <si>
    <t xml:space="preserve">Does any applicant have a gross income of £49k or more (£42.5k if resident in Scotland)? (Including gross rental income from all BTL including this application) OR are any of the applicants higher rate or additional rate tax payers (higher or top rate if resident in Scotland)? </t>
  </si>
  <si>
    <t>Conditional Formatting Rules:</t>
  </si>
  <si>
    <r>
      <t>Property type</t>
    </r>
    <r>
      <rPr>
        <vertAlign val="superscript"/>
        <sz val="9"/>
        <rFont val="Arial"/>
        <family val="2"/>
      </rPr>
      <t>1</t>
    </r>
  </si>
  <si>
    <r>
      <t>Property style</t>
    </r>
    <r>
      <rPr>
        <vertAlign val="superscript"/>
        <sz val="9"/>
        <rFont val="Arial"/>
        <family val="2"/>
      </rPr>
      <t>2</t>
    </r>
  </si>
  <si>
    <t>Rate</t>
  </si>
  <si>
    <t>Standard Stress Rate</t>
  </si>
  <si>
    <t>5 year fixed stress rate</t>
  </si>
  <si>
    <t>£4£ remortgage BTL</t>
  </si>
  <si>
    <t>Portfolio Landlord stress rates</t>
  </si>
  <si>
    <t>Product Pay Rate</t>
  </si>
  <si>
    <t>Plus</t>
  </si>
  <si>
    <t>Existing portfolio ICR minimum</t>
  </si>
  <si>
    <t>New portfolio ICR minimum basic tax payer</t>
  </si>
  <si>
    <t>New portfolio ICR minimum higher rate tax payer</t>
  </si>
  <si>
    <t>Entire portfolio ICR minimum</t>
  </si>
  <si>
    <t>Entire portfolio LTV maximum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</si>
</sst>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quot;£&quot;* #,##0.00_-;_-&quot;£&quot;* &quot;-&quot;??_-;_-@_-"/>
    <numFmt numFmtId="164" formatCode="0\ %"/>
    <numFmt numFmtId="165" formatCode="0.0\ %"/>
    <numFmt numFmtId="166" formatCode="_-[$£-809]* #,##0_-;\-[$£-809]* #,##0_-;_-[$£-809]* &quot;-&quot;??_-;_-@_-"/>
    <numFmt numFmtId="167" formatCode="_-[$£-809]* #,##0.00_-;\-[$£-809]* #,##0.00_-;_-[$£-809]* &quot;-&quot;??_-;_-@_-"/>
    <numFmt numFmtId="168" formatCode="0.0%"/>
  </numFmts>
  <fonts count="12" x14ac:knownFonts="1">
    <font>
      <sz val="9"/>
      <color theme="1"/>
      <name val="Arial"/>
      <family val="2"/>
    </font>
    <font>
      <sz val="9"/>
      <color theme="1"/>
      <name val="Arial"/>
      <family val="2"/>
    </font>
    <font>
      <sz val="9"/>
      <name val="Arial"/>
      <family val="2"/>
    </font>
    <font>
      <b/>
      <sz val="22"/>
      <name val="Arial"/>
      <family val="2"/>
    </font>
    <font>
      <b/>
      <sz val="10"/>
      <name val="Arial"/>
      <family val="2"/>
    </font>
    <font>
      <b/>
      <sz val="12"/>
      <name val="Arial"/>
      <family val="2"/>
    </font>
    <font>
      <b/>
      <sz val="9"/>
      <name val="Arial"/>
      <family val="2"/>
    </font>
    <font>
      <vertAlign val="superscript"/>
      <sz val="9"/>
      <name val="Arial"/>
      <family val="2"/>
    </font>
    <font>
      <sz val="8"/>
      <name val="Arial"/>
      <family val="2"/>
    </font>
    <font>
      <sz val="9"/>
      <color theme="0"/>
      <name val="Arial"/>
      <family val="2"/>
    </font>
    <font>
      <sz val="9"/>
      <color rgb="FFFF0000"/>
      <name val="Arial"/>
      <family val="2"/>
    </font>
    <font>
      <sz val="8"/>
      <color rgb="FFFF0000"/>
      <name val="Arial"/>
      <family val="2"/>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rgb="FF194B8C"/>
      </left>
      <right/>
      <top style="thin">
        <color rgb="FF194B8C"/>
      </top>
      <bottom style="thin">
        <color rgb="FF194B8C"/>
      </bottom>
      <diagonal/>
    </border>
    <border>
      <left/>
      <right/>
      <top style="thin">
        <color rgb="FF194B8C"/>
      </top>
      <bottom style="thin">
        <color rgb="FF194B8C"/>
      </bottom>
      <diagonal/>
    </border>
    <border>
      <left/>
      <right style="thin">
        <color rgb="FF194B8C"/>
      </right>
      <top style="thin">
        <color rgb="FF194B8C"/>
      </top>
      <bottom style="thin">
        <color rgb="FF194B8C"/>
      </bottom>
      <diagonal/>
    </border>
    <border>
      <left style="thin">
        <color rgb="FF194B8C"/>
      </left>
      <right style="thin">
        <color rgb="FF194B8C"/>
      </right>
      <top style="thin">
        <color rgb="FF194B8C"/>
      </top>
      <bottom style="thin">
        <color rgb="FF194B8C"/>
      </bottom>
      <diagonal/>
    </border>
    <border>
      <left style="thin">
        <color theme="4"/>
      </left>
      <right style="thin">
        <color theme="4"/>
      </right>
      <top style="thin">
        <color theme="4"/>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rgb="FF194B8C"/>
      </left>
      <right/>
      <top style="thin">
        <color rgb="FF194B8C"/>
      </top>
      <bottom/>
      <diagonal/>
    </border>
    <border>
      <left/>
      <right style="thin">
        <color rgb="FF194B8C"/>
      </right>
      <top style="thin">
        <color rgb="FF194B8C"/>
      </top>
      <bottom/>
      <diagonal/>
    </border>
    <border>
      <left style="thin">
        <color rgb="FF194B8C"/>
      </left>
      <right/>
      <top/>
      <bottom style="thin">
        <color rgb="FF194B8C"/>
      </bottom>
      <diagonal/>
    </border>
    <border>
      <left/>
      <right style="thin">
        <color rgb="FF194B8C"/>
      </right>
      <top/>
      <bottom style="thin">
        <color rgb="FF194B8C"/>
      </bottom>
      <diagonal/>
    </border>
    <border>
      <left style="thin">
        <color rgb="FF194B8C"/>
      </left>
      <right style="thin">
        <color rgb="FF194B8C"/>
      </right>
      <top style="thin">
        <color rgb="FF194B8C"/>
      </top>
      <bottom/>
      <diagonal/>
    </border>
    <border>
      <left style="thin">
        <color rgb="FF194B8C"/>
      </left>
      <right style="thin">
        <color rgb="FF194B8C"/>
      </right>
      <top/>
      <bottom style="thin">
        <color rgb="FF194B8C"/>
      </bottom>
      <diagonal/>
    </border>
    <border>
      <left/>
      <right/>
      <top style="thin">
        <color rgb="FF194B8C"/>
      </top>
      <bottom/>
      <diagonal/>
    </border>
    <border>
      <left/>
      <right/>
      <top/>
      <bottom style="thin">
        <color rgb="FF194B8C"/>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2" fillId="0" borderId="0" xfId="0" applyFont="1"/>
    <xf numFmtId="0" fontId="3" fillId="0" borderId="0" xfId="0" applyFont="1" applyAlignment="1">
      <alignment horizontal="right"/>
    </xf>
    <xf numFmtId="0" fontId="2" fillId="0" borderId="0" xfId="0" applyFont="1" applyBorder="1"/>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vertical="center"/>
    </xf>
    <xf numFmtId="9" fontId="2" fillId="0" borderId="0" xfId="0" applyNumberFormat="1" applyFont="1" applyBorder="1" applyAlignment="1">
      <alignment vertical="center"/>
    </xf>
    <xf numFmtId="0" fontId="2" fillId="0" borderId="0" xfId="0" applyFont="1" applyBorder="1" applyAlignment="1">
      <alignment horizontal="left" vertical="center"/>
    </xf>
    <xf numFmtId="0" fontId="5" fillId="0" borderId="0" xfId="0" applyFont="1"/>
    <xf numFmtId="0" fontId="6" fillId="0" borderId="4" xfId="0" applyFont="1" applyBorder="1" applyAlignment="1">
      <alignment horizontal="center" vertical="center"/>
    </xf>
    <xf numFmtId="0" fontId="2" fillId="0" borderId="4" xfId="0" applyFont="1" applyBorder="1" applyAlignment="1" applyProtection="1">
      <alignment horizontal="left" vertical="center" wrapText="1"/>
      <protection locked="0"/>
    </xf>
    <xf numFmtId="17" fontId="2" fillId="0" borderId="4" xfId="0" applyNumberFormat="1" applyFont="1" applyBorder="1" applyAlignment="1" applyProtection="1">
      <alignment horizontal="center" vertical="center"/>
      <protection locked="0"/>
    </xf>
    <xf numFmtId="166" fontId="2" fillId="0" borderId="4" xfId="1" applyNumberFormat="1" applyFont="1" applyBorder="1" applyAlignment="1" applyProtection="1">
      <alignment vertical="center"/>
      <protection locked="0"/>
    </xf>
    <xf numFmtId="167" fontId="2" fillId="0" borderId="4" xfId="1" applyNumberFormat="1" applyFont="1" applyBorder="1" applyAlignment="1" applyProtection="1">
      <alignment vertical="center"/>
      <protection locked="0"/>
    </xf>
    <xf numFmtId="0" fontId="6" fillId="0" borderId="0"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locked="0"/>
    </xf>
    <xf numFmtId="0" fontId="2" fillId="0" borderId="0" xfId="0" applyFont="1" applyBorder="1" applyProtection="1">
      <protection hidden="1"/>
    </xf>
    <xf numFmtId="0" fontId="2" fillId="0" borderId="0" xfId="0" applyFont="1" applyProtection="1">
      <protection hidden="1"/>
    </xf>
    <xf numFmtId="0" fontId="7" fillId="0" borderId="0" xfId="0" applyFont="1" applyFill="1" applyBorder="1" applyAlignment="1">
      <alignment horizontal="right" vertical="center"/>
    </xf>
    <xf numFmtId="0" fontId="2" fillId="0" borderId="0" xfId="0" applyFont="1" applyProtection="1">
      <protection locked="0"/>
    </xf>
    <xf numFmtId="0" fontId="2" fillId="0" borderId="0" xfId="0" applyFont="1" applyFill="1" applyBorder="1"/>
    <xf numFmtId="0" fontId="6" fillId="0" borderId="0" xfId="0" applyFont="1" applyAlignment="1">
      <alignment horizontal="left" wrapText="1"/>
    </xf>
    <xf numFmtId="0" fontId="2" fillId="0" borderId="0" xfId="0" applyFont="1" applyFill="1" applyProtection="1">
      <protection locked="0" hidden="1"/>
    </xf>
    <xf numFmtId="9" fontId="8" fillId="0" borderId="0" xfId="0" applyNumberFormat="1" applyFont="1" applyFill="1" applyProtection="1">
      <protection hidden="1"/>
    </xf>
    <xf numFmtId="0" fontId="6" fillId="0" borderId="0" xfId="0" applyFont="1"/>
    <xf numFmtId="0" fontId="6" fillId="0" borderId="9" xfId="0" applyFont="1" applyBorder="1" applyAlignment="1">
      <alignment horizontal="center" vertical="center"/>
    </xf>
    <xf numFmtId="17" fontId="2" fillId="0" borderId="9" xfId="0" applyNumberFormat="1" applyFont="1" applyBorder="1" applyAlignment="1" applyProtection="1">
      <alignment horizontal="center" vertical="center"/>
      <protection locked="0"/>
    </xf>
    <xf numFmtId="17" fontId="2" fillId="0" borderId="9" xfId="0" applyNumberFormat="1" applyFont="1" applyBorder="1" applyAlignment="1" applyProtection="1">
      <alignment vertical="center"/>
      <protection locked="0"/>
    </xf>
    <xf numFmtId="166" fontId="2" fillId="0" borderId="9" xfId="1" applyNumberFormat="1" applyFont="1" applyBorder="1" applyAlignment="1" applyProtection="1">
      <alignment vertical="center"/>
      <protection locked="0"/>
    </xf>
    <xf numFmtId="167" fontId="2" fillId="0" borderId="9" xfId="1" applyNumberFormat="1" applyFont="1" applyBorder="1" applyAlignment="1" applyProtection="1">
      <alignment vertical="center"/>
      <protection locked="0"/>
    </xf>
    <xf numFmtId="0" fontId="2" fillId="0" borderId="9" xfId="0" applyFont="1" applyBorder="1" applyAlignment="1" applyProtection="1">
      <alignment vertical="center"/>
      <protection locked="0"/>
    </xf>
    <xf numFmtId="0" fontId="6" fillId="0" borderId="0" xfId="0" applyFont="1" applyBorder="1" applyAlignment="1">
      <alignment horizontal="center" vertical="center" wrapText="1"/>
    </xf>
    <xf numFmtId="168" fontId="2" fillId="0" borderId="0" xfId="0" applyNumberFormat="1" applyFont="1"/>
    <xf numFmtId="164" fontId="6" fillId="0" borderId="9" xfId="0" applyNumberFormat="1" applyFont="1" applyBorder="1" applyAlignment="1" applyProtection="1">
      <alignment horizontal="center" vertical="center"/>
      <protection hidden="1"/>
    </xf>
    <xf numFmtId="165" fontId="6" fillId="0" borderId="9" xfId="0" applyNumberFormat="1" applyFont="1" applyBorder="1" applyAlignment="1" applyProtection="1">
      <alignment horizontal="center" vertical="center"/>
      <protection hidden="1"/>
    </xf>
    <xf numFmtId="0" fontId="9" fillId="0" borderId="4" xfId="0" applyFont="1" applyBorder="1" applyAlignment="1" applyProtection="1">
      <alignment vertical="center"/>
      <protection locked="0"/>
    </xf>
    <xf numFmtId="0" fontId="9" fillId="0" borderId="9" xfId="0" applyFont="1" applyBorder="1" applyAlignment="1" applyProtection="1">
      <alignment vertical="center"/>
      <protection locked="0"/>
    </xf>
    <xf numFmtId="10" fontId="0" fillId="0" borderId="0" xfId="0" applyNumberFormat="1"/>
    <xf numFmtId="10" fontId="2" fillId="0" borderId="9" xfId="2" applyNumberFormat="1" applyFont="1" applyBorder="1" applyAlignment="1" applyProtection="1">
      <alignment vertical="center"/>
      <protection locked="0"/>
    </xf>
    <xf numFmtId="9" fontId="0" fillId="0" borderId="0" xfId="0" applyNumberFormat="1"/>
    <xf numFmtId="0" fontId="10" fillId="0" borderId="0" xfId="0" applyFont="1"/>
    <xf numFmtId="0" fontId="10"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1" fontId="11" fillId="0" borderId="0" xfId="0" applyNumberFormat="1" applyFont="1" applyBorder="1" applyAlignment="1" applyProtection="1">
      <alignment vertical="center"/>
      <protection hidden="1"/>
    </xf>
    <xf numFmtId="14" fontId="11" fillId="0" borderId="0" xfId="0" applyNumberFormat="1" applyFont="1" applyAlignment="1" applyProtection="1">
      <alignment vertical="center"/>
      <protection hidden="1"/>
    </xf>
    <xf numFmtId="0" fontId="10" fillId="0" borderId="0" xfId="0" applyFont="1" applyProtection="1">
      <protection hidden="1"/>
    </xf>
    <xf numFmtId="0" fontId="10" fillId="2" borderId="0" xfId="0" applyFont="1" applyFill="1" applyProtection="1">
      <protection locked="0" hidden="1"/>
    </xf>
    <xf numFmtId="9" fontId="11" fillId="2" borderId="0" xfId="0" applyNumberFormat="1" applyFont="1" applyFill="1" applyProtection="1">
      <protection hidden="1"/>
    </xf>
    <xf numFmtId="0" fontId="10" fillId="0" borderId="0" xfId="0" applyFont="1" applyBorder="1" applyProtection="1">
      <protection hidden="1"/>
    </xf>
    <xf numFmtId="0" fontId="10" fillId="0" borderId="0" xfId="0" applyFont="1" applyAlignment="1">
      <alignment horizontal="left"/>
    </xf>
    <xf numFmtId="0" fontId="10" fillId="2" borderId="0" xfId="0" applyFont="1" applyFill="1" applyProtection="1">
      <protection locked="0"/>
    </xf>
    <xf numFmtId="168" fontId="11" fillId="2" borderId="0" xfId="0" applyNumberFormat="1" applyFont="1" applyFill="1" applyProtection="1">
      <protection hidden="1"/>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6" fillId="0" borderId="5" xfId="0" applyFont="1" applyBorder="1" applyAlignment="1">
      <alignment horizontal="left" vertical="center"/>
    </xf>
    <xf numFmtId="0" fontId="6" fillId="0" borderId="13" xfId="0" applyFont="1" applyBorder="1" applyAlignment="1">
      <alignment horizontal="left" vertical="center"/>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6" fillId="0" borderId="13" xfId="0" applyFont="1" applyBorder="1" applyAlignment="1">
      <alignment horizontal="left"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pplyProtection="1">
      <alignment horizontal="center" vertical="center" wrapText="1"/>
      <protection hidden="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0" xfId="0" applyFont="1" applyAlignment="1">
      <alignment horizontal="left"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2" fillId="0" borderId="1"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6" fillId="0" borderId="0" xfId="0" applyFont="1" applyAlignment="1">
      <alignment horizontal="left" wrapText="1"/>
    </xf>
    <xf numFmtId="0" fontId="6" fillId="0" borderId="4" xfId="0" applyFont="1" applyBorder="1" applyAlignment="1">
      <alignment horizontal="center" vertical="center" wrapText="1"/>
    </xf>
    <xf numFmtId="0" fontId="6" fillId="0" borderId="4" xfId="0" applyFont="1" applyBorder="1" applyAlignment="1">
      <alignment horizontal="left" vertical="center"/>
    </xf>
    <xf numFmtId="0" fontId="6" fillId="0" borderId="4"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4" fillId="0" borderId="0" xfId="0" applyFont="1" applyAlignment="1">
      <alignment horizontal="left" vertical="center" wrapText="1"/>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4" xfId="0" applyFont="1" applyBorder="1" applyAlignment="1">
      <alignment horizontal="left" vertical="center" wrapText="1"/>
    </xf>
    <xf numFmtId="0" fontId="6" fillId="0" borderId="20" xfId="0" applyFont="1" applyBorder="1" applyAlignment="1">
      <alignment horizontal="left" vertical="center" wrapText="1"/>
    </xf>
  </cellXfs>
  <cellStyles count="3">
    <cellStyle name="Currency" xfId="1" builtinId="4"/>
    <cellStyle name="Normal" xfId="0" builtinId="0"/>
    <cellStyle name="Percent" xfId="2" builtinId="5"/>
  </cellStyles>
  <dxfs count="8">
    <dxf>
      <font>
        <b/>
        <i val="0"/>
        <color theme="0"/>
      </font>
      <fill>
        <patternFill>
          <bgColor rgb="FFFF0000"/>
        </patternFill>
      </fill>
    </dxf>
    <dxf>
      <font>
        <b/>
        <i val="0"/>
        <color theme="0"/>
      </font>
      <fill>
        <patternFill>
          <bgColor rgb="FFFF0000"/>
        </patternFill>
      </fill>
    </dxf>
    <dxf>
      <fill>
        <patternFill>
          <bgColor theme="5" tint="0.39994506668294322"/>
        </patternFill>
      </fill>
    </dxf>
    <dxf>
      <font>
        <b/>
        <i val="0"/>
        <color theme="0"/>
      </font>
      <fill>
        <patternFill>
          <bgColor rgb="FFFF0000"/>
        </patternFill>
      </fill>
    </dxf>
    <dxf>
      <font>
        <b/>
        <i val="0"/>
        <color theme="1"/>
      </font>
      <numFmt numFmtId="164" formatCode="0\ %"/>
      <fill>
        <patternFill>
          <bgColor theme="5" tint="0.39994506668294322"/>
        </patternFill>
      </fill>
    </dxf>
    <dxf>
      <font>
        <b/>
        <i val="0"/>
        <color theme="0"/>
      </font>
      <fill>
        <patternFill>
          <bgColor rgb="FFFF0000"/>
        </patternFill>
      </fill>
    </dxf>
    <dxf>
      <font>
        <b/>
        <i val="0"/>
        <color theme="1"/>
      </font>
      <numFmt numFmtId="165" formatCode="0.0\ %"/>
      <fill>
        <patternFill>
          <bgColor theme="5" tint="0.39994506668294322"/>
        </patternFill>
      </fill>
    </dxf>
    <dxf>
      <fill>
        <patternFill>
          <bgColor theme="5" tint="0.39994506668294322"/>
        </patternFill>
      </fill>
    </dxf>
  </dxfs>
  <tableStyles count="1" defaultTableStyle="TableStyleMedium2" defaultPivotStyle="PivotStyleLight16">
    <tableStyle name="Invisible" pivot="0" table="0" count="0" xr9:uid="{E532A993-1A80-4927-87A2-E712866D8E8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P$18" lockText="1" noThreeD="1"/>
</file>

<file path=xl/ctrlProps/ctrlProp100.xml><?xml version="1.0" encoding="utf-8"?>
<formControlPr xmlns="http://schemas.microsoft.com/office/spreadsheetml/2009/9/main" objectType="CheckBox" fmlaLink="$R$56" lockText="1" noThreeD="1"/>
</file>

<file path=xl/ctrlProps/ctrlProp101.xml><?xml version="1.0" encoding="utf-8"?>
<formControlPr xmlns="http://schemas.microsoft.com/office/spreadsheetml/2009/9/main" objectType="CheckBox" fmlaLink="$U$42" lockText="1" noThreeD="1"/>
</file>

<file path=xl/ctrlProps/ctrlProp102.xml><?xml version="1.0" encoding="utf-8"?>
<formControlPr xmlns="http://schemas.microsoft.com/office/spreadsheetml/2009/9/main" objectType="CheckBox" fmlaLink="$U$52" lockText="1" noThreeD="1"/>
</file>

<file path=xl/ctrlProps/ctrlProp103.xml><?xml version="1.0" encoding="utf-8"?>
<formControlPr xmlns="http://schemas.microsoft.com/office/spreadsheetml/2009/9/main" objectType="CheckBox" fmlaLink="$U$53" lockText="1" noThreeD="1"/>
</file>

<file path=xl/ctrlProps/ctrlProp104.xml><?xml version="1.0" encoding="utf-8"?>
<formControlPr xmlns="http://schemas.microsoft.com/office/spreadsheetml/2009/9/main" objectType="CheckBox" fmlaLink="$U$54" lockText="1" noThreeD="1"/>
</file>

<file path=xl/ctrlProps/ctrlProp105.xml><?xml version="1.0" encoding="utf-8"?>
<formControlPr xmlns="http://schemas.microsoft.com/office/spreadsheetml/2009/9/main" objectType="CheckBox" fmlaLink="$U$55" lockText="1" noThreeD="1"/>
</file>

<file path=xl/ctrlProps/ctrlProp106.xml><?xml version="1.0" encoding="utf-8"?>
<formControlPr xmlns="http://schemas.microsoft.com/office/spreadsheetml/2009/9/main" objectType="CheckBox" fmlaLink="$U$56" lockText="1" noThreeD="1"/>
</file>

<file path=xl/ctrlProps/ctrlProp107.xml><?xml version="1.0" encoding="utf-8"?>
<formControlPr xmlns="http://schemas.microsoft.com/office/spreadsheetml/2009/9/main" objectType="CheckBox" fmlaLink="$V$52" lockText="1" noThreeD="1"/>
</file>

<file path=xl/ctrlProps/ctrlProp108.xml><?xml version="1.0" encoding="utf-8"?>
<formControlPr xmlns="http://schemas.microsoft.com/office/spreadsheetml/2009/9/main" objectType="CheckBox" fmlaLink="$V$53" lockText="1" noThreeD="1"/>
</file>

<file path=xl/ctrlProps/ctrlProp109.xml><?xml version="1.0" encoding="utf-8"?>
<formControlPr xmlns="http://schemas.microsoft.com/office/spreadsheetml/2009/9/main" objectType="CheckBox" fmlaLink="$V$54" lockText="1" noThreeD="1"/>
</file>

<file path=xl/ctrlProps/ctrlProp11.xml><?xml version="1.0" encoding="utf-8"?>
<formControlPr xmlns="http://schemas.microsoft.com/office/spreadsheetml/2009/9/main" objectType="CheckBox" fmlaLink="$Q$18" lockText="1" noThreeD="1"/>
</file>

<file path=xl/ctrlProps/ctrlProp110.xml><?xml version="1.0" encoding="utf-8"?>
<formControlPr xmlns="http://schemas.microsoft.com/office/spreadsheetml/2009/9/main" objectType="CheckBox" fmlaLink="$V$55" lockText="1" noThreeD="1"/>
</file>

<file path=xl/ctrlProps/ctrlProp111.xml><?xml version="1.0" encoding="utf-8"?>
<formControlPr xmlns="http://schemas.microsoft.com/office/spreadsheetml/2009/9/main" objectType="CheckBox" fmlaLink="$V$56" lockText="1" noThreeD="1"/>
</file>

<file path=xl/ctrlProps/ctrlProp112.xml><?xml version="1.0" encoding="utf-8"?>
<formControlPr xmlns="http://schemas.microsoft.com/office/spreadsheetml/2009/9/main" objectType="CheckBox" fmlaLink="$U$57" lockText="1" noThreeD="1"/>
</file>

<file path=xl/ctrlProps/ctrlProp113.xml><?xml version="1.0" encoding="utf-8"?>
<formControlPr xmlns="http://schemas.microsoft.com/office/spreadsheetml/2009/9/main" objectType="CheckBox" fmlaLink="$U$58" lockText="1" noThreeD="1"/>
</file>

<file path=xl/ctrlProps/ctrlProp114.xml><?xml version="1.0" encoding="utf-8"?>
<formControlPr xmlns="http://schemas.microsoft.com/office/spreadsheetml/2009/9/main" objectType="CheckBox" fmlaLink="$U$59" lockText="1" noThreeD="1"/>
</file>

<file path=xl/ctrlProps/ctrlProp115.xml><?xml version="1.0" encoding="utf-8"?>
<formControlPr xmlns="http://schemas.microsoft.com/office/spreadsheetml/2009/9/main" objectType="CheckBox" fmlaLink="$U$60" lockText="1" noThreeD="1"/>
</file>

<file path=xl/ctrlProps/ctrlProp116.xml><?xml version="1.0" encoding="utf-8"?>
<formControlPr xmlns="http://schemas.microsoft.com/office/spreadsheetml/2009/9/main" objectType="CheckBox" fmlaLink="$U$61" lockText="1" noThreeD="1"/>
</file>

<file path=xl/ctrlProps/ctrlProp117.xml><?xml version="1.0" encoding="utf-8"?>
<formControlPr xmlns="http://schemas.microsoft.com/office/spreadsheetml/2009/9/main" objectType="CheckBox" fmlaLink="$V$57" lockText="1" noThreeD="1"/>
</file>

<file path=xl/ctrlProps/ctrlProp118.xml><?xml version="1.0" encoding="utf-8"?>
<formControlPr xmlns="http://schemas.microsoft.com/office/spreadsheetml/2009/9/main" objectType="CheckBox" fmlaLink="$V$58" lockText="1" noThreeD="1"/>
</file>

<file path=xl/ctrlProps/ctrlProp119.xml><?xml version="1.0" encoding="utf-8"?>
<formControlPr xmlns="http://schemas.microsoft.com/office/spreadsheetml/2009/9/main" objectType="CheckBox" fmlaLink="$V$59" lockText="1" noThreeD="1"/>
</file>

<file path=xl/ctrlProps/ctrlProp12.xml><?xml version="1.0" encoding="utf-8"?>
<formControlPr xmlns="http://schemas.microsoft.com/office/spreadsheetml/2009/9/main" objectType="CheckBox" fmlaLink="$R$18" lockText="1" noThreeD="1"/>
</file>

<file path=xl/ctrlProps/ctrlProp120.xml><?xml version="1.0" encoding="utf-8"?>
<formControlPr xmlns="http://schemas.microsoft.com/office/spreadsheetml/2009/9/main" objectType="CheckBox" fmlaLink="$V$60" lockText="1" noThreeD="1"/>
</file>

<file path=xl/ctrlProps/ctrlProp121.xml><?xml version="1.0" encoding="utf-8"?>
<formControlPr xmlns="http://schemas.microsoft.com/office/spreadsheetml/2009/9/main" objectType="CheckBox" fmlaLink="$V$61" lockText="1" noThreeD="1"/>
</file>

<file path=xl/ctrlProps/ctrlProp122.xml><?xml version="1.0" encoding="utf-8"?>
<formControlPr xmlns="http://schemas.microsoft.com/office/spreadsheetml/2009/9/main" objectType="CheckBox" fmlaLink="$O$57" lockText="1" noThreeD="1"/>
</file>

<file path=xl/ctrlProps/ctrlProp123.xml><?xml version="1.0" encoding="utf-8"?>
<formControlPr xmlns="http://schemas.microsoft.com/office/spreadsheetml/2009/9/main" objectType="CheckBox" fmlaLink="$O$58" lockText="1" noThreeD="1"/>
</file>

<file path=xl/ctrlProps/ctrlProp124.xml><?xml version="1.0" encoding="utf-8"?>
<formControlPr xmlns="http://schemas.microsoft.com/office/spreadsheetml/2009/9/main" objectType="CheckBox" fmlaLink="$O$59" lockText="1" noThreeD="1"/>
</file>

<file path=xl/ctrlProps/ctrlProp125.xml><?xml version="1.0" encoding="utf-8"?>
<formControlPr xmlns="http://schemas.microsoft.com/office/spreadsheetml/2009/9/main" objectType="CheckBox" fmlaLink="$O$60" lockText="1" noThreeD="1"/>
</file>

<file path=xl/ctrlProps/ctrlProp126.xml><?xml version="1.0" encoding="utf-8"?>
<formControlPr xmlns="http://schemas.microsoft.com/office/spreadsheetml/2009/9/main" objectType="CheckBox" fmlaLink="$O$61" lockText="1" noThreeD="1"/>
</file>

<file path=xl/ctrlProps/ctrlProp127.xml><?xml version="1.0" encoding="utf-8"?>
<formControlPr xmlns="http://schemas.microsoft.com/office/spreadsheetml/2009/9/main" objectType="CheckBox" fmlaLink="$P$57" lockText="1" noThreeD="1"/>
</file>

<file path=xl/ctrlProps/ctrlProp128.xml><?xml version="1.0" encoding="utf-8"?>
<formControlPr xmlns="http://schemas.microsoft.com/office/spreadsheetml/2009/9/main" objectType="CheckBox" fmlaLink="$P$58" lockText="1" noThreeD="1"/>
</file>

<file path=xl/ctrlProps/ctrlProp129.xml><?xml version="1.0" encoding="utf-8"?>
<formControlPr xmlns="http://schemas.microsoft.com/office/spreadsheetml/2009/9/main" objectType="CheckBox" fmlaLink="$P$59" lockText="1" noThreeD="1"/>
</file>

<file path=xl/ctrlProps/ctrlProp13.xml><?xml version="1.0" encoding="utf-8"?>
<formControlPr xmlns="http://schemas.microsoft.com/office/spreadsheetml/2009/9/main" objectType="CheckBox" fmlaLink="$O$19" lockText="1" noThreeD="1"/>
</file>

<file path=xl/ctrlProps/ctrlProp130.xml><?xml version="1.0" encoding="utf-8"?>
<formControlPr xmlns="http://schemas.microsoft.com/office/spreadsheetml/2009/9/main" objectType="CheckBox" fmlaLink="$P$60" lockText="1" noThreeD="1"/>
</file>

<file path=xl/ctrlProps/ctrlProp131.xml><?xml version="1.0" encoding="utf-8"?>
<formControlPr xmlns="http://schemas.microsoft.com/office/spreadsheetml/2009/9/main" objectType="CheckBox" fmlaLink="$P$61" lockText="1" noThreeD="1"/>
</file>

<file path=xl/ctrlProps/ctrlProp132.xml><?xml version="1.0" encoding="utf-8"?>
<formControlPr xmlns="http://schemas.microsoft.com/office/spreadsheetml/2009/9/main" objectType="CheckBox" fmlaLink="$Q$57" lockText="1" noThreeD="1"/>
</file>

<file path=xl/ctrlProps/ctrlProp133.xml><?xml version="1.0" encoding="utf-8"?>
<formControlPr xmlns="http://schemas.microsoft.com/office/spreadsheetml/2009/9/main" objectType="CheckBox" fmlaLink="$Q$58" lockText="1" noThreeD="1"/>
</file>

<file path=xl/ctrlProps/ctrlProp134.xml><?xml version="1.0" encoding="utf-8"?>
<formControlPr xmlns="http://schemas.microsoft.com/office/spreadsheetml/2009/9/main" objectType="CheckBox" fmlaLink="$Q$59" lockText="1" noThreeD="1"/>
</file>

<file path=xl/ctrlProps/ctrlProp135.xml><?xml version="1.0" encoding="utf-8"?>
<formControlPr xmlns="http://schemas.microsoft.com/office/spreadsheetml/2009/9/main" objectType="CheckBox" fmlaLink="$Q$60" lockText="1" noThreeD="1"/>
</file>

<file path=xl/ctrlProps/ctrlProp136.xml><?xml version="1.0" encoding="utf-8"?>
<formControlPr xmlns="http://schemas.microsoft.com/office/spreadsheetml/2009/9/main" objectType="CheckBox" fmlaLink="$Q$61" lockText="1" noThreeD="1"/>
</file>

<file path=xl/ctrlProps/ctrlProp137.xml><?xml version="1.0" encoding="utf-8"?>
<formControlPr xmlns="http://schemas.microsoft.com/office/spreadsheetml/2009/9/main" objectType="CheckBox" fmlaLink="$R$57" lockText="1" noThreeD="1"/>
</file>

<file path=xl/ctrlProps/ctrlProp138.xml><?xml version="1.0" encoding="utf-8"?>
<formControlPr xmlns="http://schemas.microsoft.com/office/spreadsheetml/2009/9/main" objectType="CheckBox" fmlaLink="$R$58" lockText="1" noThreeD="1"/>
</file>

<file path=xl/ctrlProps/ctrlProp139.xml><?xml version="1.0" encoding="utf-8"?>
<formControlPr xmlns="http://schemas.microsoft.com/office/spreadsheetml/2009/9/main" objectType="CheckBox" fmlaLink="$R$59" lockText="1" noThreeD="1"/>
</file>

<file path=xl/ctrlProps/ctrlProp14.xml><?xml version="1.0" encoding="utf-8"?>
<formControlPr xmlns="http://schemas.microsoft.com/office/spreadsheetml/2009/9/main" objectType="CheckBox" fmlaLink="$P$19" lockText="1" noThreeD="1"/>
</file>

<file path=xl/ctrlProps/ctrlProp140.xml><?xml version="1.0" encoding="utf-8"?>
<formControlPr xmlns="http://schemas.microsoft.com/office/spreadsheetml/2009/9/main" objectType="CheckBox" fmlaLink="$R$60" lockText="1" noThreeD="1"/>
</file>

<file path=xl/ctrlProps/ctrlProp141.xml><?xml version="1.0" encoding="utf-8"?>
<formControlPr xmlns="http://schemas.microsoft.com/office/spreadsheetml/2009/9/main" objectType="CheckBox" fmlaLink="$R$61" lockText="1" noThreeD="1"/>
</file>

<file path=xl/ctrlProps/ctrlProp15.xml><?xml version="1.0" encoding="utf-8"?>
<formControlPr xmlns="http://schemas.microsoft.com/office/spreadsheetml/2009/9/main" objectType="CheckBox" fmlaLink="$Q$19" lockText="1" noThreeD="1"/>
</file>

<file path=xl/ctrlProps/ctrlProp16.xml><?xml version="1.0" encoding="utf-8"?>
<formControlPr xmlns="http://schemas.microsoft.com/office/spreadsheetml/2009/9/main" objectType="CheckBox" fmlaLink="$R$19" lockText="1" noThreeD="1"/>
</file>

<file path=xl/ctrlProps/ctrlProp17.xml><?xml version="1.0" encoding="utf-8"?>
<formControlPr xmlns="http://schemas.microsoft.com/office/spreadsheetml/2009/9/main" objectType="CheckBox" fmlaLink="$O$20" lockText="1" noThreeD="1"/>
</file>

<file path=xl/ctrlProps/ctrlProp18.xml><?xml version="1.0" encoding="utf-8"?>
<formControlPr xmlns="http://schemas.microsoft.com/office/spreadsheetml/2009/9/main" objectType="CheckBox" fmlaLink="$P$20" lockText="1" noThreeD="1"/>
</file>

<file path=xl/ctrlProps/ctrlProp19.xml><?xml version="1.0" encoding="utf-8"?>
<formControlPr xmlns="http://schemas.microsoft.com/office/spreadsheetml/2009/9/main" objectType="CheckBox" fmlaLink="$Q$20" lockText="1" noThreeD="1"/>
</file>

<file path=xl/ctrlProps/ctrlProp2.xml><?xml version="1.0" encoding="utf-8"?>
<formControlPr xmlns="http://schemas.microsoft.com/office/spreadsheetml/2009/9/main" objectType="CheckBox" fmlaLink="$P$17" lockText="1" noThreeD="1"/>
</file>

<file path=xl/ctrlProps/ctrlProp20.xml><?xml version="1.0" encoding="utf-8"?>
<formControlPr xmlns="http://schemas.microsoft.com/office/spreadsheetml/2009/9/main" objectType="CheckBox" fmlaLink="$R$20" lockText="1" noThreeD="1"/>
</file>

<file path=xl/ctrlProps/ctrlProp21.xml><?xml version="1.0" encoding="utf-8"?>
<formControlPr xmlns="http://schemas.microsoft.com/office/spreadsheetml/2009/9/main" objectType="CheckBox" fmlaLink="$O$21" lockText="1" noThreeD="1"/>
</file>

<file path=xl/ctrlProps/ctrlProp22.xml><?xml version="1.0" encoding="utf-8"?>
<formControlPr xmlns="http://schemas.microsoft.com/office/spreadsheetml/2009/9/main" objectType="CheckBox" fmlaLink="$P$21" lockText="1" noThreeD="1"/>
</file>

<file path=xl/ctrlProps/ctrlProp23.xml><?xml version="1.0" encoding="utf-8"?>
<formControlPr xmlns="http://schemas.microsoft.com/office/spreadsheetml/2009/9/main" objectType="CheckBox" fmlaLink="$Q$21" lockText="1" noThreeD="1"/>
</file>

<file path=xl/ctrlProps/ctrlProp24.xml><?xml version="1.0" encoding="utf-8"?>
<formControlPr xmlns="http://schemas.microsoft.com/office/spreadsheetml/2009/9/main" objectType="CheckBox" fmlaLink="$R$21" lockText="1" noThreeD="1"/>
</file>

<file path=xl/ctrlProps/ctrlProp25.xml><?xml version="1.0" encoding="utf-8"?>
<formControlPr xmlns="http://schemas.microsoft.com/office/spreadsheetml/2009/9/main" objectType="CheckBox" fmlaLink="$O$22" lockText="1" noThreeD="1"/>
</file>

<file path=xl/ctrlProps/ctrlProp26.xml><?xml version="1.0" encoding="utf-8"?>
<formControlPr xmlns="http://schemas.microsoft.com/office/spreadsheetml/2009/9/main" objectType="CheckBox" fmlaLink="$P$22" lockText="1" noThreeD="1"/>
</file>

<file path=xl/ctrlProps/ctrlProp27.xml><?xml version="1.0" encoding="utf-8"?>
<formControlPr xmlns="http://schemas.microsoft.com/office/spreadsheetml/2009/9/main" objectType="CheckBox" fmlaLink="$Q$22" lockText="1" noThreeD="1"/>
</file>

<file path=xl/ctrlProps/ctrlProp28.xml><?xml version="1.0" encoding="utf-8"?>
<formControlPr xmlns="http://schemas.microsoft.com/office/spreadsheetml/2009/9/main" objectType="CheckBox" fmlaLink="$R$22" lockText="1" noThreeD="1"/>
</file>

<file path=xl/ctrlProps/ctrlProp29.xml><?xml version="1.0" encoding="utf-8"?>
<formControlPr xmlns="http://schemas.microsoft.com/office/spreadsheetml/2009/9/main" objectType="CheckBox" fmlaLink="$O$23" lockText="1" noThreeD="1"/>
</file>

<file path=xl/ctrlProps/ctrlProp3.xml><?xml version="1.0" encoding="utf-8"?>
<formControlPr xmlns="http://schemas.microsoft.com/office/spreadsheetml/2009/9/main" objectType="CheckBox" fmlaLink="$Q$17" lockText="1" noThreeD="1"/>
</file>

<file path=xl/ctrlProps/ctrlProp30.xml><?xml version="1.0" encoding="utf-8"?>
<formControlPr xmlns="http://schemas.microsoft.com/office/spreadsheetml/2009/9/main" objectType="CheckBox" fmlaLink="$P$23" lockText="1" noThreeD="1"/>
</file>

<file path=xl/ctrlProps/ctrlProp31.xml><?xml version="1.0" encoding="utf-8"?>
<formControlPr xmlns="http://schemas.microsoft.com/office/spreadsheetml/2009/9/main" objectType="CheckBox" fmlaLink="$Q$23" lockText="1" noThreeD="1"/>
</file>

<file path=xl/ctrlProps/ctrlProp32.xml><?xml version="1.0" encoding="utf-8"?>
<formControlPr xmlns="http://schemas.microsoft.com/office/spreadsheetml/2009/9/main" objectType="CheckBox" fmlaLink="$R$23" lockText="1" noThreeD="1"/>
</file>

<file path=xl/ctrlProps/ctrlProp33.xml><?xml version="1.0" encoding="utf-8"?>
<formControlPr xmlns="http://schemas.microsoft.com/office/spreadsheetml/2009/9/main" objectType="CheckBox" fmlaLink="$O$24" lockText="1" noThreeD="1"/>
</file>

<file path=xl/ctrlProps/ctrlProp34.xml><?xml version="1.0" encoding="utf-8"?>
<formControlPr xmlns="http://schemas.microsoft.com/office/spreadsheetml/2009/9/main" objectType="CheckBox" fmlaLink="$P$24" lockText="1" noThreeD="1"/>
</file>

<file path=xl/ctrlProps/ctrlProp35.xml><?xml version="1.0" encoding="utf-8"?>
<formControlPr xmlns="http://schemas.microsoft.com/office/spreadsheetml/2009/9/main" objectType="CheckBox" fmlaLink="$Q$24" lockText="1" noThreeD="1"/>
</file>

<file path=xl/ctrlProps/ctrlProp36.xml><?xml version="1.0" encoding="utf-8"?>
<formControlPr xmlns="http://schemas.microsoft.com/office/spreadsheetml/2009/9/main" objectType="CheckBox" fmlaLink="$R$24" lockText="1" noThreeD="1"/>
</file>

<file path=xl/ctrlProps/ctrlProp37.xml><?xml version="1.0" encoding="utf-8"?>
<formControlPr xmlns="http://schemas.microsoft.com/office/spreadsheetml/2009/9/main" objectType="CheckBox" fmlaLink="$O$25" lockText="1" noThreeD="1"/>
</file>

<file path=xl/ctrlProps/ctrlProp38.xml><?xml version="1.0" encoding="utf-8"?>
<formControlPr xmlns="http://schemas.microsoft.com/office/spreadsheetml/2009/9/main" objectType="CheckBox" fmlaLink="$P$25" lockText="1" noThreeD="1"/>
</file>

<file path=xl/ctrlProps/ctrlProp39.xml><?xml version="1.0" encoding="utf-8"?>
<formControlPr xmlns="http://schemas.microsoft.com/office/spreadsheetml/2009/9/main" objectType="CheckBox" fmlaLink="$Q$25" lockText="1" noThreeD="1"/>
</file>

<file path=xl/ctrlProps/ctrlProp4.xml><?xml version="1.0" encoding="utf-8"?>
<formControlPr xmlns="http://schemas.microsoft.com/office/spreadsheetml/2009/9/main" objectType="CheckBox" fmlaLink="$R$17" lockText="1" noThreeD="1"/>
</file>

<file path=xl/ctrlProps/ctrlProp40.xml><?xml version="1.0" encoding="utf-8"?>
<formControlPr xmlns="http://schemas.microsoft.com/office/spreadsheetml/2009/9/main" objectType="CheckBox" fmlaLink="$R$25" lockText="1" noThreeD="1"/>
</file>

<file path=xl/ctrlProps/ctrlProp41.xml><?xml version="1.0" encoding="utf-8"?>
<formControlPr xmlns="http://schemas.microsoft.com/office/spreadsheetml/2009/9/main" objectType="CheckBox" fmlaLink="$O$26" lockText="1" noThreeD="1"/>
</file>

<file path=xl/ctrlProps/ctrlProp42.xml><?xml version="1.0" encoding="utf-8"?>
<formControlPr xmlns="http://schemas.microsoft.com/office/spreadsheetml/2009/9/main" objectType="CheckBox" fmlaLink="$P$26" lockText="1" noThreeD="1"/>
</file>

<file path=xl/ctrlProps/ctrlProp43.xml><?xml version="1.0" encoding="utf-8"?>
<formControlPr xmlns="http://schemas.microsoft.com/office/spreadsheetml/2009/9/main" objectType="CheckBox" fmlaLink="$Q$26" lockText="1" noThreeD="1"/>
</file>

<file path=xl/ctrlProps/ctrlProp44.xml><?xml version="1.0" encoding="utf-8"?>
<formControlPr xmlns="http://schemas.microsoft.com/office/spreadsheetml/2009/9/main" objectType="CheckBox" fmlaLink="$R$26" lockText="1" noThreeD="1"/>
</file>

<file path=xl/ctrlProps/ctrlProp45.xml><?xml version="1.0" encoding="utf-8"?>
<formControlPr xmlns="http://schemas.microsoft.com/office/spreadsheetml/2009/9/main" objectType="CheckBox" fmlaLink="$O$27" lockText="1" noThreeD="1"/>
</file>

<file path=xl/ctrlProps/ctrlProp46.xml><?xml version="1.0" encoding="utf-8"?>
<formControlPr xmlns="http://schemas.microsoft.com/office/spreadsheetml/2009/9/main" objectType="CheckBox" fmlaLink="$P$27" lockText="1" noThreeD="1"/>
</file>

<file path=xl/ctrlProps/ctrlProp47.xml><?xml version="1.0" encoding="utf-8"?>
<formControlPr xmlns="http://schemas.microsoft.com/office/spreadsheetml/2009/9/main" objectType="CheckBox" fmlaLink="$Q$27" lockText="1" noThreeD="1"/>
</file>

<file path=xl/ctrlProps/ctrlProp48.xml><?xml version="1.0" encoding="utf-8"?>
<formControlPr xmlns="http://schemas.microsoft.com/office/spreadsheetml/2009/9/main" objectType="CheckBox" fmlaLink="$R$27" lockText="1" noThreeD="1"/>
</file>

<file path=xl/ctrlProps/ctrlProp49.xml><?xml version="1.0" encoding="utf-8"?>
<formControlPr xmlns="http://schemas.microsoft.com/office/spreadsheetml/2009/9/main" objectType="CheckBox" fmlaLink="$O$28" lockText="1" noThreeD="1"/>
</file>

<file path=xl/ctrlProps/ctrlProp5.xml><?xml version="1.0" encoding="utf-8"?>
<formControlPr xmlns="http://schemas.microsoft.com/office/spreadsheetml/2009/9/main" objectType="CheckBox" fmlaLink="$O$52" lockText="1" noThreeD="1"/>
</file>

<file path=xl/ctrlProps/ctrlProp50.xml><?xml version="1.0" encoding="utf-8"?>
<formControlPr xmlns="http://schemas.microsoft.com/office/spreadsheetml/2009/9/main" objectType="CheckBox" fmlaLink="$P$28" lockText="1" noThreeD="1"/>
</file>

<file path=xl/ctrlProps/ctrlProp51.xml><?xml version="1.0" encoding="utf-8"?>
<formControlPr xmlns="http://schemas.microsoft.com/office/spreadsheetml/2009/9/main" objectType="CheckBox" fmlaLink="$Q$28" lockText="1" noThreeD="1"/>
</file>

<file path=xl/ctrlProps/ctrlProp52.xml><?xml version="1.0" encoding="utf-8"?>
<formControlPr xmlns="http://schemas.microsoft.com/office/spreadsheetml/2009/9/main" objectType="CheckBox" fmlaLink="$R$28" lockText="1" noThreeD="1"/>
</file>

<file path=xl/ctrlProps/ctrlProp53.xml><?xml version="1.0" encoding="utf-8"?>
<formControlPr xmlns="http://schemas.microsoft.com/office/spreadsheetml/2009/9/main" objectType="CheckBox" fmlaLink="$O$29" lockText="1" noThreeD="1"/>
</file>

<file path=xl/ctrlProps/ctrlProp54.xml><?xml version="1.0" encoding="utf-8"?>
<formControlPr xmlns="http://schemas.microsoft.com/office/spreadsheetml/2009/9/main" objectType="CheckBox" fmlaLink="$P$29" lockText="1" noThreeD="1"/>
</file>

<file path=xl/ctrlProps/ctrlProp55.xml><?xml version="1.0" encoding="utf-8"?>
<formControlPr xmlns="http://schemas.microsoft.com/office/spreadsheetml/2009/9/main" objectType="CheckBox" fmlaLink="$Q$29" lockText="1" noThreeD="1"/>
</file>

<file path=xl/ctrlProps/ctrlProp56.xml><?xml version="1.0" encoding="utf-8"?>
<formControlPr xmlns="http://schemas.microsoft.com/office/spreadsheetml/2009/9/main" objectType="CheckBox" fmlaLink="$R$29" lockText="1" noThreeD="1"/>
</file>

<file path=xl/ctrlProps/ctrlProp57.xml><?xml version="1.0" encoding="utf-8"?>
<formControlPr xmlns="http://schemas.microsoft.com/office/spreadsheetml/2009/9/main" objectType="CheckBox" fmlaLink="$O$30" lockText="1" noThreeD="1"/>
</file>

<file path=xl/ctrlProps/ctrlProp58.xml><?xml version="1.0" encoding="utf-8"?>
<formControlPr xmlns="http://schemas.microsoft.com/office/spreadsheetml/2009/9/main" objectType="CheckBox" fmlaLink="$P$30" lockText="1" noThreeD="1"/>
</file>

<file path=xl/ctrlProps/ctrlProp59.xml><?xml version="1.0" encoding="utf-8"?>
<formControlPr xmlns="http://schemas.microsoft.com/office/spreadsheetml/2009/9/main" objectType="CheckBox" fmlaLink="$Q$30" lockText="1" noThreeD="1"/>
</file>

<file path=xl/ctrlProps/ctrlProp6.xml><?xml version="1.0" encoding="utf-8"?>
<formControlPr xmlns="http://schemas.microsoft.com/office/spreadsheetml/2009/9/main" objectType="CheckBox" fmlaLink="$P$52" lockText="1" noThreeD="1"/>
</file>

<file path=xl/ctrlProps/ctrlProp60.xml><?xml version="1.0" encoding="utf-8"?>
<formControlPr xmlns="http://schemas.microsoft.com/office/spreadsheetml/2009/9/main" objectType="CheckBox" fmlaLink="$R$30" lockText="1" noThreeD="1"/>
</file>

<file path=xl/ctrlProps/ctrlProp61.xml><?xml version="1.0" encoding="utf-8"?>
<formControlPr xmlns="http://schemas.microsoft.com/office/spreadsheetml/2009/9/main" objectType="CheckBox" fmlaLink="$O$31" lockText="1" noThreeD="1"/>
</file>

<file path=xl/ctrlProps/ctrlProp62.xml><?xml version="1.0" encoding="utf-8"?>
<formControlPr xmlns="http://schemas.microsoft.com/office/spreadsheetml/2009/9/main" objectType="CheckBox" fmlaLink="$P$31" lockText="1" noThreeD="1"/>
</file>

<file path=xl/ctrlProps/ctrlProp63.xml><?xml version="1.0" encoding="utf-8"?>
<formControlPr xmlns="http://schemas.microsoft.com/office/spreadsheetml/2009/9/main" objectType="CheckBox" fmlaLink="$Q$31" lockText="1" noThreeD="1"/>
</file>

<file path=xl/ctrlProps/ctrlProp64.xml><?xml version="1.0" encoding="utf-8"?>
<formControlPr xmlns="http://schemas.microsoft.com/office/spreadsheetml/2009/9/main" objectType="CheckBox" fmlaLink="$R$31" lockText="1" noThreeD="1"/>
</file>

<file path=xl/ctrlProps/ctrlProp65.xml><?xml version="1.0" encoding="utf-8"?>
<formControlPr xmlns="http://schemas.microsoft.com/office/spreadsheetml/2009/9/main" objectType="CheckBox" fmlaLink="$O$32" lockText="1" noThreeD="1"/>
</file>

<file path=xl/ctrlProps/ctrlProp66.xml><?xml version="1.0" encoding="utf-8"?>
<formControlPr xmlns="http://schemas.microsoft.com/office/spreadsheetml/2009/9/main" objectType="CheckBox" fmlaLink="$P$32" lockText="1" noThreeD="1"/>
</file>

<file path=xl/ctrlProps/ctrlProp67.xml><?xml version="1.0" encoding="utf-8"?>
<formControlPr xmlns="http://schemas.microsoft.com/office/spreadsheetml/2009/9/main" objectType="CheckBox" fmlaLink="$Q$32" lockText="1" noThreeD="1"/>
</file>

<file path=xl/ctrlProps/ctrlProp68.xml><?xml version="1.0" encoding="utf-8"?>
<formControlPr xmlns="http://schemas.microsoft.com/office/spreadsheetml/2009/9/main" objectType="CheckBox" fmlaLink="$R$32" lockText="1" noThreeD="1"/>
</file>

<file path=xl/ctrlProps/ctrlProp69.xml><?xml version="1.0" encoding="utf-8"?>
<formControlPr xmlns="http://schemas.microsoft.com/office/spreadsheetml/2009/9/main" objectType="CheckBox" fmlaLink="$O$33" lockText="1" noThreeD="1"/>
</file>

<file path=xl/ctrlProps/ctrlProp7.xml><?xml version="1.0" encoding="utf-8"?>
<formControlPr xmlns="http://schemas.microsoft.com/office/spreadsheetml/2009/9/main" objectType="CheckBox" fmlaLink="$Q$52" lockText="1" noThreeD="1"/>
</file>

<file path=xl/ctrlProps/ctrlProp70.xml><?xml version="1.0" encoding="utf-8"?>
<formControlPr xmlns="http://schemas.microsoft.com/office/spreadsheetml/2009/9/main" objectType="CheckBox" fmlaLink="$P$33" lockText="1" noThreeD="1"/>
</file>

<file path=xl/ctrlProps/ctrlProp71.xml><?xml version="1.0" encoding="utf-8"?>
<formControlPr xmlns="http://schemas.microsoft.com/office/spreadsheetml/2009/9/main" objectType="CheckBox" fmlaLink="$Q$33" lockText="1" noThreeD="1"/>
</file>

<file path=xl/ctrlProps/ctrlProp72.xml><?xml version="1.0" encoding="utf-8"?>
<formControlPr xmlns="http://schemas.microsoft.com/office/spreadsheetml/2009/9/main" objectType="CheckBox" fmlaLink="$R$33" lockText="1" noThreeD="1"/>
</file>

<file path=xl/ctrlProps/ctrlProp73.xml><?xml version="1.0" encoding="utf-8"?>
<formControlPr xmlns="http://schemas.microsoft.com/office/spreadsheetml/2009/9/main" objectType="CheckBox" fmlaLink="$O$34" lockText="1" noThreeD="1"/>
</file>

<file path=xl/ctrlProps/ctrlProp74.xml><?xml version="1.0" encoding="utf-8"?>
<formControlPr xmlns="http://schemas.microsoft.com/office/spreadsheetml/2009/9/main" objectType="CheckBox" fmlaLink="$P$34" lockText="1" noThreeD="1"/>
</file>

<file path=xl/ctrlProps/ctrlProp75.xml><?xml version="1.0" encoding="utf-8"?>
<formControlPr xmlns="http://schemas.microsoft.com/office/spreadsheetml/2009/9/main" objectType="CheckBox" fmlaLink="$Q$34" lockText="1" noThreeD="1"/>
</file>

<file path=xl/ctrlProps/ctrlProp76.xml><?xml version="1.0" encoding="utf-8"?>
<formControlPr xmlns="http://schemas.microsoft.com/office/spreadsheetml/2009/9/main" objectType="CheckBox" fmlaLink="$R$34" lockText="1" noThreeD="1"/>
</file>

<file path=xl/ctrlProps/ctrlProp77.xml><?xml version="1.0" encoding="utf-8"?>
<formControlPr xmlns="http://schemas.microsoft.com/office/spreadsheetml/2009/9/main" objectType="CheckBox" fmlaLink="$O$35" lockText="1" noThreeD="1"/>
</file>

<file path=xl/ctrlProps/ctrlProp78.xml><?xml version="1.0" encoding="utf-8"?>
<formControlPr xmlns="http://schemas.microsoft.com/office/spreadsheetml/2009/9/main" objectType="CheckBox" fmlaLink="$P$35" lockText="1" noThreeD="1"/>
</file>

<file path=xl/ctrlProps/ctrlProp79.xml><?xml version="1.0" encoding="utf-8"?>
<formControlPr xmlns="http://schemas.microsoft.com/office/spreadsheetml/2009/9/main" objectType="CheckBox" fmlaLink="$Q$35" lockText="1" noThreeD="1"/>
</file>

<file path=xl/ctrlProps/ctrlProp8.xml><?xml version="1.0" encoding="utf-8"?>
<formControlPr xmlns="http://schemas.microsoft.com/office/spreadsheetml/2009/9/main" objectType="CheckBox" fmlaLink="$R$52" lockText="1" noThreeD="1"/>
</file>

<file path=xl/ctrlProps/ctrlProp80.xml><?xml version="1.0" encoding="utf-8"?>
<formControlPr xmlns="http://schemas.microsoft.com/office/spreadsheetml/2009/9/main" objectType="CheckBox" fmlaLink="$R$35" lockText="1" noThreeD="1"/>
</file>

<file path=xl/ctrlProps/ctrlProp81.xml><?xml version="1.0" encoding="utf-8"?>
<formControlPr xmlns="http://schemas.microsoft.com/office/spreadsheetml/2009/9/main" objectType="CheckBox" fmlaLink="$O$36" lockText="1" noThreeD="1"/>
</file>

<file path=xl/ctrlProps/ctrlProp82.xml><?xml version="1.0" encoding="utf-8"?>
<formControlPr xmlns="http://schemas.microsoft.com/office/spreadsheetml/2009/9/main" objectType="CheckBox" fmlaLink="$P$36" lockText="1" noThreeD="1"/>
</file>

<file path=xl/ctrlProps/ctrlProp83.xml><?xml version="1.0" encoding="utf-8"?>
<formControlPr xmlns="http://schemas.microsoft.com/office/spreadsheetml/2009/9/main" objectType="CheckBox" fmlaLink="$Q$36" lockText="1" noThreeD="1"/>
</file>

<file path=xl/ctrlProps/ctrlProp84.xml><?xml version="1.0" encoding="utf-8"?>
<formControlPr xmlns="http://schemas.microsoft.com/office/spreadsheetml/2009/9/main" objectType="CheckBox" fmlaLink="$R$36" lockText="1" noThreeD="1"/>
</file>

<file path=xl/ctrlProps/ctrlProp85.xml><?xml version="1.0" encoding="utf-8"?>
<formControlPr xmlns="http://schemas.microsoft.com/office/spreadsheetml/2009/9/main" objectType="CheckBox" fmlaLink="$O$53" lockText="1" noThreeD="1"/>
</file>

<file path=xl/ctrlProps/ctrlProp86.xml><?xml version="1.0" encoding="utf-8"?>
<formControlPr xmlns="http://schemas.microsoft.com/office/spreadsheetml/2009/9/main" objectType="CheckBox" fmlaLink="$P$53" lockText="1" noThreeD="1"/>
</file>

<file path=xl/ctrlProps/ctrlProp87.xml><?xml version="1.0" encoding="utf-8"?>
<formControlPr xmlns="http://schemas.microsoft.com/office/spreadsheetml/2009/9/main" objectType="CheckBox" fmlaLink="$Q$53" lockText="1" noThreeD="1"/>
</file>

<file path=xl/ctrlProps/ctrlProp88.xml><?xml version="1.0" encoding="utf-8"?>
<formControlPr xmlns="http://schemas.microsoft.com/office/spreadsheetml/2009/9/main" objectType="CheckBox" fmlaLink="$R$53" lockText="1" noThreeD="1"/>
</file>

<file path=xl/ctrlProps/ctrlProp89.xml><?xml version="1.0" encoding="utf-8"?>
<formControlPr xmlns="http://schemas.microsoft.com/office/spreadsheetml/2009/9/main" objectType="CheckBox" fmlaLink="$O$54" lockText="1" noThreeD="1"/>
</file>

<file path=xl/ctrlProps/ctrlProp9.xml><?xml version="1.0" encoding="utf-8"?>
<formControlPr xmlns="http://schemas.microsoft.com/office/spreadsheetml/2009/9/main" objectType="CheckBox" fmlaLink="$O$18" lockText="1" noThreeD="1"/>
</file>

<file path=xl/ctrlProps/ctrlProp90.xml><?xml version="1.0" encoding="utf-8"?>
<formControlPr xmlns="http://schemas.microsoft.com/office/spreadsheetml/2009/9/main" objectType="CheckBox" fmlaLink="$P$54" lockText="1" noThreeD="1"/>
</file>

<file path=xl/ctrlProps/ctrlProp91.xml><?xml version="1.0" encoding="utf-8"?>
<formControlPr xmlns="http://schemas.microsoft.com/office/spreadsheetml/2009/9/main" objectType="CheckBox" fmlaLink="$Q$54" lockText="1" noThreeD="1"/>
</file>

<file path=xl/ctrlProps/ctrlProp92.xml><?xml version="1.0" encoding="utf-8"?>
<formControlPr xmlns="http://schemas.microsoft.com/office/spreadsheetml/2009/9/main" objectType="CheckBox" fmlaLink="$R$54" lockText="1" noThreeD="1"/>
</file>

<file path=xl/ctrlProps/ctrlProp93.xml><?xml version="1.0" encoding="utf-8"?>
<formControlPr xmlns="http://schemas.microsoft.com/office/spreadsheetml/2009/9/main" objectType="CheckBox" fmlaLink="$O$55" lockText="1" noThreeD="1"/>
</file>

<file path=xl/ctrlProps/ctrlProp94.xml><?xml version="1.0" encoding="utf-8"?>
<formControlPr xmlns="http://schemas.microsoft.com/office/spreadsheetml/2009/9/main" objectType="CheckBox" fmlaLink="$P$55" lockText="1" noThreeD="1"/>
</file>

<file path=xl/ctrlProps/ctrlProp95.xml><?xml version="1.0" encoding="utf-8"?>
<formControlPr xmlns="http://schemas.microsoft.com/office/spreadsheetml/2009/9/main" objectType="CheckBox" fmlaLink="$Q$55" lockText="1" noThreeD="1"/>
</file>

<file path=xl/ctrlProps/ctrlProp96.xml><?xml version="1.0" encoding="utf-8"?>
<formControlPr xmlns="http://schemas.microsoft.com/office/spreadsheetml/2009/9/main" objectType="CheckBox" fmlaLink="$R$55" lockText="1" noThreeD="1"/>
</file>

<file path=xl/ctrlProps/ctrlProp97.xml><?xml version="1.0" encoding="utf-8"?>
<formControlPr xmlns="http://schemas.microsoft.com/office/spreadsheetml/2009/9/main" objectType="CheckBox" fmlaLink="$O$56" lockText="1" noThreeD="1"/>
</file>

<file path=xl/ctrlProps/ctrlProp98.xml><?xml version="1.0" encoding="utf-8"?>
<formControlPr xmlns="http://schemas.microsoft.com/office/spreadsheetml/2009/9/main" objectType="CheckBox" fmlaLink="$P$56" lockText="1" noThreeD="1"/>
</file>

<file path=xl/ctrlProps/ctrlProp99.xml><?xml version="1.0" encoding="utf-8"?>
<formControlPr xmlns="http://schemas.microsoft.com/office/spreadsheetml/2009/9/main" objectType="CheckBox" fmlaLink="$Q$5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107950</xdr:colOff>
          <xdr:row>16</xdr:row>
          <xdr:rowOff>44450</xdr:rowOff>
        </xdr:from>
        <xdr:to>
          <xdr:col>14</xdr:col>
          <xdr:colOff>349250</xdr:colOff>
          <xdr:row>16</xdr:row>
          <xdr:rowOff>374650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16</xdr:row>
          <xdr:rowOff>44450</xdr:rowOff>
        </xdr:from>
        <xdr:to>
          <xdr:col>15</xdr:col>
          <xdr:colOff>349250</xdr:colOff>
          <xdr:row>16</xdr:row>
          <xdr:rowOff>374650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16</xdr:row>
          <xdr:rowOff>44450</xdr:rowOff>
        </xdr:from>
        <xdr:to>
          <xdr:col>16</xdr:col>
          <xdr:colOff>349250</xdr:colOff>
          <xdr:row>16</xdr:row>
          <xdr:rowOff>374650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16</xdr:row>
          <xdr:rowOff>44450</xdr:rowOff>
        </xdr:from>
        <xdr:to>
          <xdr:col>17</xdr:col>
          <xdr:colOff>349250</xdr:colOff>
          <xdr:row>16</xdr:row>
          <xdr:rowOff>374650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51</xdr:row>
          <xdr:rowOff>44450</xdr:rowOff>
        </xdr:from>
        <xdr:to>
          <xdr:col>14</xdr:col>
          <xdr:colOff>349250</xdr:colOff>
          <xdr:row>51</xdr:row>
          <xdr:rowOff>374650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51</xdr:row>
          <xdr:rowOff>44450</xdr:rowOff>
        </xdr:from>
        <xdr:to>
          <xdr:col>15</xdr:col>
          <xdr:colOff>349250</xdr:colOff>
          <xdr:row>51</xdr:row>
          <xdr:rowOff>374650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51</xdr:row>
          <xdr:rowOff>44450</xdr:rowOff>
        </xdr:from>
        <xdr:to>
          <xdr:col>16</xdr:col>
          <xdr:colOff>349250</xdr:colOff>
          <xdr:row>51</xdr:row>
          <xdr:rowOff>374650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51</xdr:row>
          <xdr:rowOff>44450</xdr:rowOff>
        </xdr:from>
        <xdr:to>
          <xdr:col>17</xdr:col>
          <xdr:colOff>349250</xdr:colOff>
          <xdr:row>51</xdr:row>
          <xdr:rowOff>374650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17</xdr:row>
          <xdr:rowOff>44450</xdr:rowOff>
        </xdr:from>
        <xdr:to>
          <xdr:col>14</xdr:col>
          <xdr:colOff>349250</xdr:colOff>
          <xdr:row>17</xdr:row>
          <xdr:rowOff>374650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17</xdr:row>
          <xdr:rowOff>44450</xdr:rowOff>
        </xdr:from>
        <xdr:to>
          <xdr:col>15</xdr:col>
          <xdr:colOff>349250</xdr:colOff>
          <xdr:row>17</xdr:row>
          <xdr:rowOff>374650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17</xdr:row>
          <xdr:rowOff>44450</xdr:rowOff>
        </xdr:from>
        <xdr:to>
          <xdr:col>16</xdr:col>
          <xdr:colOff>349250</xdr:colOff>
          <xdr:row>17</xdr:row>
          <xdr:rowOff>374650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17</xdr:row>
          <xdr:rowOff>44450</xdr:rowOff>
        </xdr:from>
        <xdr:to>
          <xdr:col>17</xdr:col>
          <xdr:colOff>349250</xdr:colOff>
          <xdr:row>17</xdr:row>
          <xdr:rowOff>374650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18</xdr:row>
          <xdr:rowOff>44450</xdr:rowOff>
        </xdr:from>
        <xdr:to>
          <xdr:col>14</xdr:col>
          <xdr:colOff>349250</xdr:colOff>
          <xdr:row>18</xdr:row>
          <xdr:rowOff>374650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18</xdr:row>
          <xdr:rowOff>44450</xdr:rowOff>
        </xdr:from>
        <xdr:to>
          <xdr:col>15</xdr:col>
          <xdr:colOff>349250</xdr:colOff>
          <xdr:row>18</xdr:row>
          <xdr:rowOff>374650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18</xdr:row>
          <xdr:rowOff>44450</xdr:rowOff>
        </xdr:from>
        <xdr:to>
          <xdr:col>16</xdr:col>
          <xdr:colOff>349250</xdr:colOff>
          <xdr:row>18</xdr:row>
          <xdr:rowOff>374650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18</xdr:row>
          <xdr:rowOff>44450</xdr:rowOff>
        </xdr:from>
        <xdr:to>
          <xdr:col>17</xdr:col>
          <xdr:colOff>349250</xdr:colOff>
          <xdr:row>18</xdr:row>
          <xdr:rowOff>374650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19</xdr:row>
          <xdr:rowOff>44450</xdr:rowOff>
        </xdr:from>
        <xdr:to>
          <xdr:col>14</xdr:col>
          <xdr:colOff>349250</xdr:colOff>
          <xdr:row>19</xdr:row>
          <xdr:rowOff>374650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19</xdr:row>
          <xdr:rowOff>44450</xdr:rowOff>
        </xdr:from>
        <xdr:to>
          <xdr:col>15</xdr:col>
          <xdr:colOff>349250</xdr:colOff>
          <xdr:row>19</xdr:row>
          <xdr:rowOff>374650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19</xdr:row>
          <xdr:rowOff>44450</xdr:rowOff>
        </xdr:from>
        <xdr:to>
          <xdr:col>16</xdr:col>
          <xdr:colOff>349250</xdr:colOff>
          <xdr:row>19</xdr:row>
          <xdr:rowOff>374650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19</xdr:row>
          <xdr:rowOff>44450</xdr:rowOff>
        </xdr:from>
        <xdr:to>
          <xdr:col>17</xdr:col>
          <xdr:colOff>349250</xdr:colOff>
          <xdr:row>19</xdr:row>
          <xdr:rowOff>374650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20</xdr:row>
          <xdr:rowOff>44450</xdr:rowOff>
        </xdr:from>
        <xdr:to>
          <xdr:col>14</xdr:col>
          <xdr:colOff>349250</xdr:colOff>
          <xdr:row>20</xdr:row>
          <xdr:rowOff>374650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20</xdr:row>
          <xdr:rowOff>44450</xdr:rowOff>
        </xdr:from>
        <xdr:to>
          <xdr:col>15</xdr:col>
          <xdr:colOff>349250</xdr:colOff>
          <xdr:row>20</xdr:row>
          <xdr:rowOff>374650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20</xdr:row>
          <xdr:rowOff>44450</xdr:rowOff>
        </xdr:from>
        <xdr:to>
          <xdr:col>16</xdr:col>
          <xdr:colOff>349250</xdr:colOff>
          <xdr:row>20</xdr:row>
          <xdr:rowOff>374650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20</xdr:row>
          <xdr:rowOff>44450</xdr:rowOff>
        </xdr:from>
        <xdr:to>
          <xdr:col>17</xdr:col>
          <xdr:colOff>349250</xdr:colOff>
          <xdr:row>20</xdr:row>
          <xdr:rowOff>374650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21</xdr:row>
          <xdr:rowOff>44450</xdr:rowOff>
        </xdr:from>
        <xdr:to>
          <xdr:col>14</xdr:col>
          <xdr:colOff>349250</xdr:colOff>
          <xdr:row>21</xdr:row>
          <xdr:rowOff>374650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21</xdr:row>
          <xdr:rowOff>44450</xdr:rowOff>
        </xdr:from>
        <xdr:to>
          <xdr:col>15</xdr:col>
          <xdr:colOff>349250</xdr:colOff>
          <xdr:row>21</xdr:row>
          <xdr:rowOff>374650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21</xdr:row>
          <xdr:rowOff>44450</xdr:rowOff>
        </xdr:from>
        <xdr:to>
          <xdr:col>16</xdr:col>
          <xdr:colOff>349250</xdr:colOff>
          <xdr:row>21</xdr:row>
          <xdr:rowOff>374650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21</xdr:row>
          <xdr:rowOff>44450</xdr:rowOff>
        </xdr:from>
        <xdr:to>
          <xdr:col>17</xdr:col>
          <xdr:colOff>349250</xdr:colOff>
          <xdr:row>21</xdr:row>
          <xdr:rowOff>374650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22</xdr:row>
          <xdr:rowOff>44450</xdr:rowOff>
        </xdr:from>
        <xdr:to>
          <xdr:col>14</xdr:col>
          <xdr:colOff>349250</xdr:colOff>
          <xdr:row>22</xdr:row>
          <xdr:rowOff>374650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22</xdr:row>
          <xdr:rowOff>44450</xdr:rowOff>
        </xdr:from>
        <xdr:to>
          <xdr:col>15</xdr:col>
          <xdr:colOff>349250</xdr:colOff>
          <xdr:row>22</xdr:row>
          <xdr:rowOff>374650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22</xdr:row>
          <xdr:rowOff>44450</xdr:rowOff>
        </xdr:from>
        <xdr:to>
          <xdr:col>16</xdr:col>
          <xdr:colOff>349250</xdr:colOff>
          <xdr:row>22</xdr:row>
          <xdr:rowOff>374650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22</xdr:row>
          <xdr:rowOff>44450</xdr:rowOff>
        </xdr:from>
        <xdr:to>
          <xdr:col>17</xdr:col>
          <xdr:colOff>349250</xdr:colOff>
          <xdr:row>22</xdr:row>
          <xdr:rowOff>374650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23</xdr:row>
          <xdr:rowOff>44450</xdr:rowOff>
        </xdr:from>
        <xdr:to>
          <xdr:col>14</xdr:col>
          <xdr:colOff>349250</xdr:colOff>
          <xdr:row>23</xdr:row>
          <xdr:rowOff>374650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23</xdr:row>
          <xdr:rowOff>44450</xdr:rowOff>
        </xdr:from>
        <xdr:to>
          <xdr:col>15</xdr:col>
          <xdr:colOff>349250</xdr:colOff>
          <xdr:row>23</xdr:row>
          <xdr:rowOff>374650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23</xdr:row>
          <xdr:rowOff>44450</xdr:rowOff>
        </xdr:from>
        <xdr:to>
          <xdr:col>16</xdr:col>
          <xdr:colOff>349250</xdr:colOff>
          <xdr:row>23</xdr:row>
          <xdr:rowOff>374650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23</xdr:row>
          <xdr:rowOff>44450</xdr:rowOff>
        </xdr:from>
        <xdr:to>
          <xdr:col>17</xdr:col>
          <xdr:colOff>349250</xdr:colOff>
          <xdr:row>23</xdr:row>
          <xdr:rowOff>374650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24</xdr:row>
          <xdr:rowOff>44450</xdr:rowOff>
        </xdr:from>
        <xdr:to>
          <xdr:col>14</xdr:col>
          <xdr:colOff>349250</xdr:colOff>
          <xdr:row>24</xdr:row>
          <xdr:rowOff>374650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24</xdr:row>
          <xdr:rowOff>44450</xdr:rowOff>
        </xdr:from>
        <xdr:to>
          <xdr:col>15</xdr:col>
          <xdr:colOff>349250</xdr:colOff>
          <xdr:row>24</xdr:row>
          <xdr:rowOff>374650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24</xdr:row>
          <xdr:rowOff>44450</xdr:rowOff>
        </xdr:from>
        <xdr:to>
          <xdr:col>16</xdr:col>
          <xdr:colOff>349250</xdr:colOff>
          <xdr:row>24</xdr:row>
          <xdr:rowOff>374650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24</xdr:row>
          <xdr:rowOff>44450</xdr:rowOff>
        </xdr:from>
        <xdr:to>
          <xdr:col>17</xdr:col>
          <xdr:colOff>349250</xdr:colOff>
          <xdr:row>24</xdr:row>
          <xdr:rowOff>374650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25</xdr:row>
          <xdr:rowOff>44450</xdr:rowOff>
        </xdr:from>
        <xdr:to>
          <xdr:col>14</xdr:col>
          <xdr:colOff>349250</xdr:colOff>
          <xdr:row>25</xdr:row>
          <xdr:rowOff>374650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25</xdr:row>
          <xdr:rowOff>44450</xdr:rowOff>
        </xdr:from>
        <xdr:to>
          <xdr:col>15</xdr:col>
          <xdr:colOff>349250</xdr:colOff>
          <xdr:row>25</xdr:row>
          <xdr:rowOff>374650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25</xdr:row>
          <xdr:rowOff>44450</xdr:rowOff>
        </xdr:from>
        <xdr:to>
          <xdr:col>16</xdr:col>
          <xdr:colOff>349250</xdr:colOff>
          <xdr:row>25</xdr:row>
          <xdr:rowOff>374650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44450</xdr:rowOff>
        </xdr:from>
        <xdr:to>
          <xdr:col>17</xdr:col>
          <xdr:colOff>349250</xdr:colOff>
          <xdr:row>25</xdr:row>
          <xdr:rowOff>374650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26</xdr:row>
          <xdr:rowOff>44450</xdr:rowOff>
        </xdr:from>
        <xdr:to>
          <xdr:col>14</xdr:col>
          <xdr:colOff>349250</xdr:colOff>
          <xdr:row>26</xdr:row>
          <xdr:rowOff>374650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26</xdr:row>
          <xdr:rowOff>44450</xdr:rowOff>
        </xdr:from>
        <xdr:to>
          <xdr:col>15</xdr:col>
          <xdr:colOff>349250</xdr:colOff>
          <xdr:row>26</xdr:row>
          <xdr:rowOff>374650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26</xdr:row>
          <xdr:rowOff>44450</xdr:rowOff>
        </xdr:from>
        <xdr:to>
          <xdr:col>16</xdr:col>
          <xdr:colOff>349250</xdr:colOff>
          <xdr:row>26</xdr:row>
          <xdr:rowOff>374650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44450</xdr:rowOff>
        </xdr:from>
        <xdr:to>
          <xdr:col>17</xdr:col>
          <xdr:colOff>349250</xdr:colOff>
          <xdr:row>26</xdr:row>
          <xdr:rowOff>374650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27</xdr:row>
          <xdr:rowOff>44450</xdr:rowOff>
        </xdr:from>
        <xdr:to>
          <xdr:col>14</xdr:col>
          <xdr:colOff>349250</xdr:colOff>
          <xdr:row>27</xdr:row>
          <xdr:rowOff>374650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27</xdr:row>
          <xdr:rowOff>44450</xdr:rowOff>
        </xdr:from>
        <xdr:to>
          <xdr:col>15</xdr:col>
          <xdr:colOff>349250</xdr:colOff>
          <xdr:row>27</xdr:row>
          <xdr:rowOff>374650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27</xdr:row>
          <xdr:rowOff>44450</xdr:rowOff>
        </xdr:from>
        <xdr:to>
          <xdr:col>16</xdr:col>
          <xdr:colOff>349250</xdr:colOff>
          <xdr:row>27</xdr:row>
          <xdr:rowOff>374650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27</xdr:row>
          <xdr:rowOff>44450</xdr:rowOff>
        </xdr:from>
        <xdr:to>
          <xdr:col>17</xdr:col>
          <xdr:colOff>349250</xdr:colOff>
          <xdr:row>27</xdr:row>
          <xdr:rowOff>374650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28</xdr:row>
          <xdr:rowOff>44450</xdr:rowOff>
        </xdr:from>
        <xdr:to>
          <xdr:col>14</xdr:col>
          <xdr:colOff>349250</xdr:colOff>
          <xdr:row>28</xdr:row>
          <xdr:rowOff>374650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28</xdr:row>
          <xdr:rowOff>44450</xdr:rowOff>
        </xdr:from>
        <xdr:to>
          <xdr:col>15</xdr:col>
          <xdr:colOff>349250</xdr:colOff>
          <xdr:row>28</xdr:row>
          <xdr:rowOff>374650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28</xdr:row>
          <xdr:rowOff>44450</xdr:rowOff>
        </xdr:from>
        <xdr:to>
          <xdr:col>16</xdr:col>
          <xdr:colOff>349250</xdr:colOff>
          <xdr:row>28</xdr:row>
          <xdr:rowOff>374650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28</xdr:row>
          <xdr:rowOff>44450</xdr:rowOff>
        </xdr:from>
        <xdr:to>
          <xdr:col>17</xdr:col>
          <xdr:colOff>349250</xdr:colOff>
          <xdr:row>28</xdr:row>
          <xdr:rowOff>374650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29</xdr:row>
          <xdr:rowOff>44450</xdr:rowOff>
        </xdr:from>
        <xdr:to>
          <xdr:col>14</xdr:col>
          <xdr:colOff>349250</xdr:colOff>
          <xdr:row>29</xdr:row>
          <xdr:rowOff>374650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29</xdr:row>
          <xdr:rowOff>44450</xdr:rowOff>
        </xdr:from>
        <xdr:to>
          <xdr:col>15</xdr:col>
          <xdr:colOff>349250</xdr:colOff>
          <xdr:row>29</xdr:row>
          <xdr:rowOff>374650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29</xdr:row>
          <xdr:rowOff>44450</xdr:rowOff>
        </xdr:from>
        <xdr:to>
          <xdr:col>16</xdr:col>
          <xdr:colOff>349250</xdr:colOff>
          <xdr:row>29</xdr:row>
          <xdr:rowOff>374650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44450</xdr:rowOff>
        </xdr:from>
        <xdr:to>
          <xdr:col>17</xdr:col>
          <xdr:colOff>349250</xdr:colOff>
          <xdr:row>29</xdr:row>
          <xdr:rowOff>374650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30</xdr:row>
          <xdr:rowOff>44450</xdr:rowOff>
        </xdr:from>
        <xdr:to>
          <xdr:col>14</xdr:col>
          <xdr:colOff>349250</xdr:colOff>
          <xdr:row>30</xdr:row>
          <xdr:rowOff>374650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30</xdr:row>
          <xdr:rowOff>44450</xdr:rowOff>
        </xdr:from>
        <xdr:to>
          <xdr:col>15</xdr:col>
          <xdr:colOff>349250</xdr:colOff>
          <xdr:row>30</xdr:row>
          <xdr:rowOff>374650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30</xdr:row>
          <xdr:rowOff>44450</xdr:rowOff>
        </xdr:from>
        <xdr:to>
          <xdr:col>16</xdr:col>
          <xdr:colOff>349250</xdr:colOff>
          <xdr:row>30</xdr:row>
          <xdr:rowOff>374650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30</xdr:row>
          <xdr:rowOff>44450</xdr:rowOff>
        </xdr:from>
        <xdr:to>
          <xdr:col>17</xdr:col>
          <xdr:colOff>349250</xdr:colOff>
          <xdr:row>30</xdr:row>
          <xdr:rowOff>374650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31</xdr:row>
          <xdr:rowOff>44450</xdr:rowOff>
        </xdr:from>
        <xdr:to>
          <xdr:col>14</xdr:col>
          <xdr:colOff>349250</xdr:colOff>
          <xdr:row>31</xdr:row>
          <xdr:rowOff>374650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31</xdr:row>
          <xdr:rowOff>44450</xdr:rowOff>
        </xdr:from>
        <xdr:to>
          <xdr:col>15</xdr:col>
          <xdr:colOff>349250</xdr:colOff>
          <xdr:row>31</xdr:row>
          <xdr:rowOff>374650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31</xdr:row>
          <xdr:rowOff>44450</xdr:rowOff>
        </xdr:from>
        <xdr:to>
          <xdr:col>16</xdr:col>
          <xdr:colOff>349250</xdr:colOff>
          <xdr:row>31</xdr:row>
          <xdr:rowOff>374650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31</xdr:row>
          <xdr:rowOff>44450</xdr:rowOff>
        </xdr:from>
        <xdr:to>
          <xdr:col>17</xdr:col>
          <xdr:colOff>349250</xdr:colOff>
          <xdr:row>31</xdr:row>
          <xdr:rowOff>374650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32</xdr:row>
          <xdr:rowOff>44450</xdr:rowOff>
        </xdr:from>
        <xdr:to>
          <xdr:col>14</xdr:col>
          <xdr:colOff>349250</xdr:colOff>
          <xdr:row>32</xdr:row>
          <xdr:rowOff>374650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32</xdr:row>
          <xdr:rowOff>44450</xdr:rowOff>
        </xdr:from>
        <xdr:to>
          <xdr:col>15</xdr:col>
          <xdr:colOff>349250</xdr:colOff>
          <xdr:row>32</xdr:row>
          <xdr:rowOff>374650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32</xdr:row>
          <xdr:rowOff>44450</xdr:rowOff>
        </xdr:from>
        <xdr:to>
          <xdr:col>16</xdr:col>
          <xdr:colOff>349250</xdr:colOff>
          <xdr:row>32</xdr:row>
          <xdr:rowOff>374650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32</xdr:row>
          <xdr:rowOff>44450</xdr:rowOff>
        </xdr:from>
        <xdr:to>
          <xdr:col>17</xdr:col>
          <xdr:colOff>349250</xdr:colOff>
          <xdr:row>32</xdr:row>
          <xdr:rowOff>374650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33</xdr:row>
          <xdr:rowOff>44450</xdr:rowOff>
        </xdr:from>
        <xdr:to>
          <xdr:col>14</xdr:col>
          <xdr:colOff>349250</xdr:colOff>
          <xdr:row>33</xdr:row>
          <xdr:rowOff>374650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33</xdr:row>
          <xdr:rowOff>44450</xdr:rowOff>
        </xdr:from>
        <xdr:to>
          <xdr:col>15</xdr:col>
          <xdr:colOff>349250</xdr:colOff>
          <xdr:row>33</xdr:row>
          <xdr:rowOff>374650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33</xdr:row>
          <xdr:rowOff>44450</xdr:rowOff>
        </xdr:from>
        <xdr:to>
          <xdr:col>16</xdr:col>
          <xdr:colOff>349250</xdr:colOff>
          <xdr:row>33</xdr:row>
          <xdr:rowOff>374650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33</xdr:row>
          <xdr:rowOff>44450</xdr:rowOff>
        </xdr:from>
        <xdr:to>
          <xdr:col>17</xdr:col>
          <xdr:colOff>349250</xdr:colOff>
          <xdr:row>33</xdr:row>
          <xdr:rowOff>374650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34</xdr:row>
          <xdr:rowOff>44450</xdr:rowOff>
        </xdr:from>
        <xdr:to>
          <xdr:col>14</xdr:col>
          <xdr:colOff>349250</xdr:colOff>
          <xdr:row>34</xdr:row>
          <xdr:rowOff>374650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34</xdr:row>
          <xdr:rowOff>44450</xdr:rowOff>
        </xdr:from>
        <xdr:to>
          <xdr:col>15</xdr:col>
          <xdr:colOff>349250</xdr:colOff>
          <xdr:row>34</xdr:row>
          <xdr:rowOff>374650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34</xdr:row>
          <xdr:rowOff>44450</xdr:rowOff>
        </xdr:from>
        <xdr:to>
          <xdr:col>16</xdr:col>
          <xdr:colOff>349250</xdr:colOff>
          <xdr:row>34</xdr:row>
          <xdr:rowOff>374650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34</xdr:row>
          <xdr:rowOff>44450</xdr:rowOff>
        </xdr:from>
        <xdr:to>
          <xdr:col>17</xdr:col>
          <xdr:colOff>349250</xdr:colOff>
          <xdr:row>34</xdr:row>
          <xdr:rowOff>374650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35</xdr:row>
          <xdr:rowOff>44450</xdr:rowOff>
        </xdr:from>
        <xdr:to>
          <xdr:col>14</xdr:col>
          <xdr:colOff>349250</xdr:colOff>
          <xdr:row>35</xdr:row>
          <xdr:rowOff>374650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35</xdr:row>
          <xdr:rowOff>44450</xdr:rowOff>
        </xdr:from>
        <xdr:to>
          <xdr:col>15</xdr:col>
          <xdr:colOff>349250</xdr:colOff>
          <xdr:row>35</xdr:row>
          <xdr:rowOff>374650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35</xdr:row>
          <xdr:rowOff>44450</xdr:rowOff>
        </xdr:from>
        <xdr:to>
          <xdr:col>16</xdr:col>
          <xdr:colOff>349250</xdr:colOff>
          <xdr:row>35</xdr:row>
          <xdr:rowOff>374650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35</xdr:row>
          <xdr:rowOff>44450</xdr:rowOff>
        </xdr:from>
        <xdr:to>
          <xdr:col>17</xdr:col>
          <xdr:colOff>349250</xdr:colOff>
          <xdr:row>35</xdr:row>
          <xdr:rowOff>374650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52</xdr:row>
          <xdr:rowOff>44450</xdr:rowOff>
        </xdr:from>
        <xdr:to>
          <xdr:col>14</xdr:col>
          <xdr:colOff>349250</xdr:colOff>
          <xdr:row>52</xdr:row>
          <xdr:rowOff>374650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52</xdr:row>
          <xdr:rowOff>44450</xdr:rowOff>
        </xdr:from>
        <xdr:to>
          <xdr:col>15</xdr:col>
          <xdr:colOff>349250</xdr:colOff>
          <xdr:row>52</xdr:row>
          <xdr:rowOff>374650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52</xdr:row>
          <xdr:rowOff>44450</xdr:rowOff>
        </xdr:from>
        <xdr:to>
          <xdr:col>16</xdr:col>
          <xdr:colOff>349250</xdr:colOff>
          <xdr:row>52</xdr:row>
          <xdr:rowOff>374650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52</xdr:row>
          <xdr:rowOff>44450</xdr:rowOff>
        </xdr:from>
        <xdr:to>
          <xdr:col>17</xdr:col>
          <xdr:colOff>349250</xdr:colOff>
          <xdr:row>52</xdr:row>
          <xdr:rowOff>374650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53</xdr:row>
          <xdr:rowOff>44450</xdr:rowOff>
        </xdr:from>
        <xdr:to>
          <xdr:col>14</xdr:col>
          <xdr:colOff>349250</xdr:colOff>
          <xdr:row>53</xdr:row>
          <xdr:rowOff>374650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53</xdr:row>
          <xdr:rowOff>44450</xdr:rowOff>
        </xdr:from>
        <xdr:to>
          <xdr:col>15</xdr:col>
          <xdr:colOff>349250</xdr:colOff>
          <xdr:row>53</xdr:row>
          <xdr:rowOff>374650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53</xdr:row>
          <xdr:rowOff>44450</xdr:rowOff>
        </xdr:from>
        <xdr:to>
          <xdr:col>16</xdr:col>
          <xdr:colOff>349250</xdr:colOff>
          <xdr:row>53</xdr:row>
          <xdr:rowOff>374650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53</xdr:row>
          <xdr:rowOff>44450</xdr:rowOff>
        </xdr:from>
        <xdr:to>
          <xdr:col>17</xdr:col>
          <xdr:colOff>349250</xdr:colOff>
          <xdr:row>53</xdr:row>
          <xdr:rowOff>374650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54</xdr:row>
          <xdr:rowOff>44450</xdr:rowOff>
        </xdr:from>
        <xdr:to>
          <xdr:col>14</xdr:col>
          <xdr:colOff>349250</xdr:colOff>
          <xdr:row>54</xdr:row>
          <xdr:rowOff>374650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54</xdr:row>
          <xdr:rowOff>44450</xdr:rowOff>
        </xdr:from>
        <xdr:to>
          <xdr:col>15</xdr:col>
          <xdr:colOff>349250</xdr:colOff>
          <xdr:row>54</xdr:row>
          <xdr:rowOff>374650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54</xdr:row>
          <xdr:rowOff>44450</xdr:rowOff>
        </xdr:from>
        <xdr:to>
          <xdr:col>16</xdr:col>
          <xdr:colOff>349250</xdr:colOff>
          <xdr:row>54</xdr:row>
          <xdr:rowOff>374650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54</xdr:row>
          <xdr:rowOff>44450</xdr:rowOff>
        </xdr:from>
        <xdr:to>
          <xdr:col>17</xdr:col>
          <xdr:colOff>349250</xdr:colOff>
          <xdr:row>54</xdr:row>
          <xdr:rowOff>374650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55</xdr:row>
          <xdr:rowOff>44450</xdr:rowOff>
        </xdr:from>
        <xdr:to>
          <xdr:col>14</xdr:col>
          <xdr:colOff>349250</xdr:colOff>
          <xdr:row>55</xdr:row>
          <xdr:rowOff>374650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55</xdr:row>
          <xdr:rowOff>44450</xdr:rowOff>
        </xdr:from>
        <xdr:to>
          <xdr:col>15</xdr:col>
          <xdr:colOff>349250</xdr:colOff>
          <xdr:row>55</xdr:row>
          <xdr:rowOff>374650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55</xdr:row>
          <xdr:rowOff>44450</xdr:rowOff>
        </xdr:from>
        <xdr:to>
          <xdr:col>16</xdr:col>
          <xdr:colOff>349250</xdr:colOff>
          <xdr:row>55</xdr:row>
          <xdr:rowOff>374650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55</xdr:row>
          <xdr:rowOff>44450</xdr:rowOff>
        </xdr:from>
        <xdr:to>
          <xdr:col>17</xdr:col>
          <xdr:colOff>349250</xdr:colOff>
          <xdr:row>55</xdr:row>
          <xdr:rowOff>374650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806450</xdr:colOff>
          <xdr:row>40</xdr:row>
          <xdr:rowOff>184150</xdr:rowOff>
        </xdr:from>
        <xdr:to>
          <xdr:col>11</xdr:col>
          <xdr:colOff>939800</xdr:colOff>
          <xdr:row>41</xdr:row>
          <xdr:rowOff>158750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51</xdr:row>
          <xdr:rowOff>82550</xdr:rowOff>
        </xdr:from>
        <xdr:to>
          <xdr:col>6</xdr:col>
          <xdr:colOff>711200</xdr:colOff>
          <xdr:row>51</xdr:row>
          <xdr:rowOff>304800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52</xdr:row>
          <xdr:rowOff>76200</xdr:rowOff>
        </xdr:from>
        <xdr:to>
          <xdr:col>6</xdr:col>
          <xdr:colOff>654050</xdr:colOff>
          <xdr:row>52</xdr:row>
          <xdr:rowOff>273050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53</xdr:row>
          <xdr:rowOff>76200</xdr:rowOff>
        </xdr:from>
        <xdr:to>
          <xdr:col>6</xdr:col>
          <xdr:colOff>615950</xdr:colOff>
          <xdr:row>53</xdr:row>
          <xdr:rowOff>298450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54</xdr:row>
          <xdr:rowOff>101600</xdr:rowOff>
        </xdr:from>
        <xdr:to>
          <xdr:col>6</xdr:col>
          <xdr:colOff>641350</xdr:colOff>
          <xdr:row>54</xdr:row>
          <xdr:rowOff>298450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55</xdr:row>
          <xdr:rowOff>101600</xdr:rowOff>
        </xdr:from>
        <xdr:to>
          <xdr:col>6</xdr:col>
          <xdr:colOff>673100</xdr:colOff>
          <xdr:row>55</xdr:row>
          <xdr:rowOff>298450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51</xdr:row>
          <xdr:rowOff>101600</xdr:rowOff>
        </xdr:from>
        <xdr:to>
          <xdr:col>7</xdr:col>
          <xdr:colOff>527050</xdr:colOff>
          <xdr:row>51</xdr:row>
          <xdr:rowOff>298450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52</xdr:row>
          <xdr:rowOff>76200</xdr:rowOff>
        </xdr:from>
        <xdr:to>
          <xdr:col>7</xdr:col>
          <xdr:colOff>603250</xdr:colOff>
          <xdr:row>52</xdr:row>
          <xdr:rowOff>273050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53</xdr:row>
          <xdr:rowOff>82550</xdr:rowOff>
        </xdr:from>
        <xdr:to>
          <xdr:col>7</xdr:col>
          <xdr:colOff>577850</xdr:colOff>
          <xdr:row>53</xdr:row>
          <xdr:rowOff>298450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54</xdr:row>
          <xdr:rowOff>107950</xdr:rowOff>
        </xdr:from>
        <xdr:to>
          <xdr:col>7</xdr:col>
          <xdr:colOff>596900</xdr:colOff>
          <xdr:row>54</xdr:row>
          <xdr:rowOff>298450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55</xdr:row>
          <xdr:rowOff>82550</xdr:rowOff>
        </xdr:from>
        <xdr:to>
          <xdr:col>7</xdr:col>
          <xdr:colOff>603250</xdr:colOff>
          <xdr:row>55</xdr:row>
          <xdr:rowOff>304800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53341</xdr:colOff>
      <xdr:row>0</xdr:row>
      <xdr:rowOff>51706</xdr:rowOff>
    </xdr:from>
    <xdr:to>
      <xdr:col>4</xdr:col>
      <xdr:colOff>1143001</xdr:colOff>
      <xdr:row>4</xdr:row>
      <xdr:rowOff>182880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1" y="51706"/>
          <a:ext cx="3406140" cy="92365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381000</xdr:colOff>
          <xdr:row>56</xdr:row>
          <xdr:rowOff>101600</xdr:rowOff>
        </xdr:from>
        <xdr:to>
          <xdr:col>6</xdr:col>
          <xdr:colOff>673100</xdr:colOff>
          <xdr:row>56</xdr:row>
          <xdr:rowOff>298450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57</xdr:row>
          <xdr:rowOff>101600</xdr:rowOff>
        </xdr:from>
        <xdr:to>
          <xdr:col>6</xdr:col>
          <xdr:colOff>673100</xdr:colOff>
          <xdr:row>57</xdr:row>
          <xdr:rowOff>298450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58</xdr:row>
          <xdr:rowOff>101600</xdr:rowOff>
        </xdr:from>
        <xdr:to>
          <xdr:col>6</xdr:col>
          <xdr:colOff>673100</xdr:colOff>
          <xdr:row>58</xdr:row>
          <xdr:rowOff>298450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59</xdr:row>
          <xdr:rowOff>101600</xdr:rowOff>
        </xdr:from>
        <xdr:to>
          <xdr:col>6</xdr:col>
          <xdr:colOff>673100</xdr:colOff>
          <xdr:row>59</xdr:row>
          <xdr:rowOff>298450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60</xdr:row>
          <xdr:rowOff>101600</xdr:rowOff>
        </xdr:from>
        <xdr:to>
          <xdr:col>6</xdr:col>
          <xdr:colOff>673100</xdr:colOff>
          <xdr:row>60</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56</xdr:row>
          <xdr:rowOff>82550</xdr:rowOff>
        </xdr:from>
        <xdr:to>
          <xdr:col>7</xdr:col>
          <xdr:colOff>603250</xdr:colOff>
          <xdr:row>56</xdr:row>
          <xdr:rowOff>304800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57</xdr:row>
          <xdr:rowOff>82550</xdr:rowOff>
        </xdr:from>
        <xdr:to>
          <xdr:col>7</xdr:col>
          <xdr:colOff>603250</xdr:colOff>
          <xdr:row>57</xdr:row>
          <xdr:rowOff>304800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82550</xdr:rowOff>
        </xdr:from>
        <xdr:to>
          <xdr:col>7</xdr:col>
          <xdr:colOff>603250</xdr:colOff>
          <xdr:row>58</xdr:row>
          <xdr:rowOff>304800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82550</xdr:rowOff>
        </xdr:from>
        <xdr:to>
          <xdr:col>7</xdr:col>
          <xdr:colOff>603250</xdr:colOff>
          <xdr:row>59</xdr:row>
          <xdr:rowOff>304800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60</xdr:row>
          <xdr:rowOff>82550</xdr:rowOff>
        </xdr:from>
        <xdr:to>
          <xdr:col>7</xdr:col>
          <xdr:colOff>603250</xdr:colOff>
          <xdr:row>60</xdr:row>
          <xdr:rowOff>304800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56</xdr:row>
          <xdr:rowOff>44450</xdr:rowOff>
        </xdr:from>
        <xdr:to>
          <xdr:col>14</xdr:col>
          <xdr:colOff>349250</xdr:colOff>
          <xdr:row>56</xdr:row>
          <xdr:rowOff>374650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57</xdr:row>
          <xdr:rowOff>44450</xdr:rowOff>
        </xdr:from>
        <xdr:to>
          <xdr:col>14</xdr:col>
          <xdr:colOff>349250</xdr:colOff>
          <xdr:row>57</xdr:row>
          <xdr:rowOff>374650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58</xdr:row>
          <xdr:rowOff>44450</xdr:rowOff>
        </xdr:from>
        <xdr:to>
          <xdr:col>14</xdr:col>
          <xdr:colOff>349250</xdr:colOff>
          <xdr:row>58</xdr:row>
          <xdr:rowOff>374650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59</xdr:row>
          <xdr:rowOff>44450</xdr:rowOff>
        </xdr:from>
        <xdr:to>
          <xdr:col>14</xdr:col>
          <xdr:colOff>349250</xdr:colOff>
          <xdr:row>59</xdr:row>
          <xdr:rowOff>374650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60</xdr:row>
          <xdr:rowOff>44450</xdr:rowOff>
        </xdr:from>
        <xdr:to>
          <xdr:col>14</xdr:col>
          <xdr:colOff>349250</xdr:colOff>
          <xdr:row>60</xdr:row>
          <xdr:rowOff>374650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56</xdr:row>
          <xdr:rowOff>44450</xdr:rowOff>
        </xdr:from>
        <xdr:to>
          <xdr:col>15</xdr:col>
          <xdr:colOff>349250</xdr:colOff>
          <xdr:row>56</xdr:row>
          <xdr:rowOff>374650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57</xdr:row>
          <xdr:rowOff>44450</xdr:rowOff>
        </xdr:from>
        <xdr:to>
          <xdr:col>15</xdr:col>
          <xdr:colOff>349250</xdr:colOff>
          <xdr:row>57</xdr:row>
          <xdr:rowOff>374650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58</xdr:row>
          <xdr:rowOff>44450</xdr:rowOff>
        </xdr:from>
        <xdr:to>
          <xdr:col>15</xdr:col>
          <xdr:colOff>349250</xdr:colOff>
          <xdr:row>58</xdr:row>
          <xdr:rowOff>374650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59</xdr:row>
          <xdr:rowOff>44450</xdr:rowOff>
        </xdr:from>
        <xdr:to>
          <xdr:col>15</xdr:col>
          <xdr:colOff>349250</xdr:colOff>
          <xdr:row>59</xdr:row>
          <xdr:rowOff>374650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60</xdr:row>
          <xdr:rowOff>44450</xdr:rowOff>
        </xdr:from>
        <xdr:to>
          <xdr:col>15</xdr:col>
          <xdr:colOff>349250</xdr:colOff>
          <xdr:row>60</xdr:row>
          <xdr:rowOff>374650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56</xdr:row>
          <xdr:rowOff>44450</xdr:rowOff>
        </xdr:from>
        <xdr:to>
          <xdr:col>16</xdr:col>
          <xdr:colOff>349250</xdr:colOff>
          <xdr:row>56</xdr:row>
          <xdr:rowOff>374650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57</xdr:row>
          <xdr:rowOff>44450</xdr:rowOff>
        </xdr:from>
        <xdr:to>
          <xdr:col>16</xdr:col>
          <xdr:colOff>349250</xdr:colOff>
          <xdr:row>57</xdr:row>
          <xdr:rowOff>374650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58</xdr:row>
          <xdr:rowOff>44450</xdr:rowOff>
        </xdr:from>
        <xdr:to>
          <xdr:col>16</xdr:col>
          <xdr:colOff>349250</xdr:colOff>
          <xdr:row>58</xdr:row>
          <xdr:rowOff>374650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59</xdr:row>
          <xdr:rowOff>44450</xdr:rowOff>
        </xdr:from>
        <xdr:to>
          <xdr:col>16</xdr:col>
          <xdr:colOff>349250</xdr:colOff>
          <xdr:row>59</xdr:row>
          <xdr:rowOff>374650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60</xdr:row>
          <xdr:rowOff>44450</xdr:rowOff>
        </xdr:from>
        <xdr:to>
          <xdr:col>16</xdr:col>
          <xdr:colOff>349250</xdr:colOff>
          <xdr:row>60</xdr:row>
          <xdr:rowOff>374650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56</xdr:row>
          <xdr:rowOff>44450</xdr:rowOff>
        </xdr:from>
        <xdr:to>
          <xdr:col>17</xdr:col>
          <xdr:colOff>349250</xdr:colOff>
          <xdr:row>56</xdr:row>
          <xdr:rowOff>374650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57</xdr:row>
          <xdr:rowOff>44450</xdr:rowOff>
        </xdr:from>
        <xdr:to>
          <xdr:col>17</xdr:col>
          <xdr:colOff>349250</xdr:colOff>
          <xdr:row>57</xdr:row>
          <xdr:rowOff>374650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58</xdr:row>
          <xdr:rowOff>44450</xdr:rowOff>
        </xdr:from>
        <xdr:to>
          <xdr:col>17</xdr:col>
          <xdr:colOff>349250</xdr:colOff>
          <xdr:row>58</xdr:row>
          <xdr:rowOff>374650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59</xdr:row>
          <xdr:rowOff>44450</xdr:rowOff>
        </xdr:from>
        <xdr:to>
          <xdr:col>17</xdr:col>
          <xdr:colOff>349250</xdr:colOff>
          <xdr:row>59</xdr:row>
          <xdr:rowOff>374650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60</xdr:row>
          <xdr:rowOff>44450</xdr:rowOff>
        </xdr:from>
        <xdr:to>
          <xdr:col>17</xdr:col>
          <xdr:colOff>349250</xdr:colOff>
          <xdr:row>60</xdr:row>
          <xdr:rowOff>374650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4:AC68"/>
  <sheetViews>
    <sheetView showGridLines="0" showRowColHeaders="0" tabSelected="1" zoomScale="60" zoomScaleNormal="60" workbookViewId="0">
      <selection activeCell="K15" sqref="K15:K16"/>
    </sheetView>
  </sheetViews>
  <sheetFormatPr defaultColWidth="8.8984375" defaultRowHeight="11.5" x14ac:dyDescent="0.25"/>
  <cols>
    <col min="1" max="1" width="11.3984375" style="1" customWidth="1"/>
    <col min="2" max="4" width="8.8984375" style="1"/>
    <col min="5" max="5" width="26.19921875" style="1" customWidth="1"/>
    <col min="6" max="6" width="14" style="1" customWidth="1"/>
    <col min="7" max="14" width="15.59765625" style="1" customWidth="1"/>
    <col min="15" max="17" width="6.09765625" style="1" customWidth="1"/>
    <col min="18" max="18" width="7.59765625" style="1" customWidth="1"/>
    <col min="19" max="19" width="13.3984375" style="1" customWidth="1"/>
    <col min="20" max="20" width="12.59765625" style="1" bestFit="1" customWidth="1"/>
    <col min="21" max="21" width="19.09765625" style="42" hidden="1" customWidth="1"/>
    <col min="22" max="22" width="13.8984375" style="42" hidden="1" customWidth="1"/>
    <col min="23" max="23" width="14.09765625" style="42" hidden="1" customWidth="1"/>
    <col min="24" max="24" width="8.8984375" style="42" hidden="1" customWidth="1"/>
    <col min="25" max="28" width="8.8984375" style="42" customWidth="1"/>
    <col min="29" max="29" width="8.8984375" style="42"/>
    <col min="30" max="16384" width="8.8984375" style="1"/>
  </cols>
  <sheetData>
    <row r="4" spans="1:29" ht="28" x14ac:dyDescent="0.6">
      <c r="Q4" s="2" t="s">
        <v>0</v>
      </c>
    </row>
    <row r="5" spans="1:29" ht="30.75" customHeight="1" x14ac:dyDescent="0.25">
      <c r="P5" s="3"/>
      <c r="Q5" s="3"/>
      <c r="R5" s="3"/>
      <c r="S5" s="3"/>
    </row>
    <row r="6" spans="1:29" ht="36.75" customHeight="1" x14ac:dyDescent="0.25">
      <c r="A6" s="84" t="s">
        <v>32</v>
      </c>
      <c r="B6" s="84"/>
      <c r="C6" s="84"/>
      <c r="D6" s="84"/>
      <c r="E6" s="84"/>
      <c r="F6" s="84"/>
      <c r="G6" s="84"/>
      <c r="H6" s="84"/>
      <c r="I6" s="84"/>
      <c r="J6" s="84"/>
      <c r="K6" s="84"/>
      <c r="L6" s="84"/>
      <c r="M6" s="84"/>
      <c r="N6" s="84"/>
      <c r="O6" s="84"/>
      <c r="P6" s="84"/>
      <c r="Q6" s="84"/>
      <c r="R6" s="3"/>
      <c r="S6" s="3"/>
    </row>
    <row r="7" spans="1:29" x14ac:dyDescent="0.25">
      <c r="P7" s="3"/>
      <c r="Q7" s="3"/>
      <c r="R7" s="3"/>
      <c r="S7" s="3"/>
    </row>
    <row r="8" spans="1:29" s="4" customFormat="1" ht="30" customHeight="1" x14ac:dyDescent="0.25">
      <c r="A8" s="4" t="s">
        <v>1</v>
      </c>
      <c r="D8" s="5"/>
      <c r="E8" s="85"/>
      <c r="F8" s="86"/>
      <c r="G8" s="87"/>
      <c r="J8" s="6"/>
      <c r="K8" s="6"/>
      <c r="L8" s="6"/>
      <c r="M8" s="6"/>
      <c r="N8" s="6"/>
      <c r="P8" s="6"/>
      <c r="Q8" s="6"/>
      <c r="R8" s="6"/>
      <c r="S8" s="6"/>
      <c r="U8" s="43"/>
      <c r="V8" s="43"/>
      <c r="W8" s="43"/>
      <c r="X8" s="43"/>
      <c r="Y8" s="43"/>
      <c r="Z8" s="43"/>
      <c r="AA8" s="43"/>
      <c r="AB8" s="43"/>
      <c r="AC8" s="43"/>
    </row>
    <row r="9" spans="1:29" s="4" customFormat="1" ht="12" customHeight="1" x14ac:dyDescent="0.25">
      <c r="E9" s="7"/>
      <c r="F9" s="7"/>
      <c r="G9" s="7"/>
      <c r="P9" s="6"/>
      <c r="Q9" s="6"/>
      <c r="R9" s="6"/>
      <c r="S9" s="6"/>
      <c r="U9" s="43"/>
      <c r="V9" s="43"/>
      <c r="W9" s="43"/>
      <c r="X9" s="43"/>
      <c r="Y9" s="43"/>
      <c r="Z9" s="43"/>
      <c r="AA9" s="43"/>
      <c r="AB9" s="43"/>
      <c r="AC9" s="43"/>
    </row>
    <row r="10" spans="1:29" s="4" customFormat="1" ht="30" customHeight="1" x14ac:dyDescent="0.25">
      <c r="A10" s="4" t="s">
        <v>2</v>
      </c>
      <c r="D10" s="5"/>
      <c r="E10" s="85"/>
      <c r="F10" s="86"/>
      <c r="G10" s="87"/>
      <c r="I10" s="6" t="s">
        <v>3</v>
      </c>
      <c r="J10" s="6"/>
      <c r="K10" s="85"/>
      <c r="L10" s="86"/>
      <c r="M10" s="86"/>
      <c r="N10" s="86"/>
      <c r="O10" s="86"/>
      <c r="P10" s="86"/>
      <c r="Q10" s="87"/>
      <c r="R10" s="6"/>
      <c r="S10" s="6"/>
      <c r="U10" s="43"/>
      <c r="V10" s="43"/>
      <c r="W10" s="43"/>
      <c r="X10" s="43"/>
      <c r="Y10" s="43"/>
      <c r="Z10" s="43"/>
      <c r="AA10" s="43"/>
      <c r="AB10" s="43"/>
      <c r="AC10" s="43"/>
    </row>
    <row r="11" spans="1:29" s="4" customFormat="1" ht="12" customHeight="1" x14ac:dyDescent="0.25">
      <c r="E11" s="7"/>
      <c r="F11" s="7"/>
      <c r="G11" s="7"/>
      <c r="P11" s="6"/>
      <c r="Q11" s="6"/>
      <c r="R11" s="6"/>
      <c r="S11" s="6"/>
      <c r="U11" s="43"/>
      <c r="V11" s="43"/>
      <c r="W11" s="43"/>
      <c r="X11" s="43"/>
      <c r="Y11" s="43"/>
      <c r="Z11" s="43"/>
      <c r="AA11" s="43"/>
      <c r="AB11" s="43"/>
      <c r="AC11" s="43"/>
    </row>
    <row r="12" spans="1:29" s="4" customFormat="1" ht="30" customHeight="1" x14ac:dyDescent="0.25">
      <c r="A12" s="4" t="s">
        <v>4</v>
      </c>
      <c r="D12" s="6"/>
      <c r="E12" s="85"/>
      <c r="F12" s="86"/>
      <c r="G12" s="87"/>
      <c r="I12" s="6" t="s">
        <v>5</v>
      </c>
      <c r="J12" s="6"/>
      <c r="K12" s="85"/>
      <c r="L12" s="86"/>
      <c r="M12" s="86"/>
      <c r="N12" s="86"/>
      <c r="O12" s="86"/>
      <c r="P12" s="86"/>
      <c r="Q12" s="87"/>
      <c r="S12" s="8"/>
      <c r="T12" s="6"/>
      <c r="U12" s="43"/>
      <c r="V12" s="43"/>
      <c r="W12" s="43"/>
      <c r="X12" s="43"/>
      <c r="Y12" s="43"/>
      <c r="Z12" s="43"/>
      <c r="AA12" s="43"/>
      <c r="AB12" s="43"/>
      <c r="AC12" s="43"/>
    </row>
    <row r="13" spans="1:29" s="4" customFormat="1" ht="30" customHeight="1" x14ac:dyDescent="0.25">
      <c r="D13" s="6"/>
      <c r="E13" s="9"/>
      <c r="F13" s="9"/>
      <c r="G13" s="9"/>
      <c r="I13" s="6"/>
      <c r="J13" s="6"/>
      <c r="K13" s="9"/>
      <c r="L13" s="9"/>
      <c r="M13" s="9"/>
      <c r="N13" s="9"/>
      <c r="O13" s="9"/>
      <c r="P13" s="9"/>
      <c r="Q13" s="9"/>
      <c r="S13" s="8"/>
      <c r="T13" s="6"/>
      <c r="U13" s="43"/>
      <c r="V13" s="43"/>
      <c r="W13" s="43"/>
      <c r="X13" s="43"/>
      <c r="Y13" s="43"/>
      <c r="Z13" s="43"/>
      <c r="AA13" s="43"/>
      <c r="AB13" s="43"/>
      <c r="AC13" s="43"/>
    </row>
    <row r="14" spans="1:29" s="4" customFormat="1" ht="18.75" customHeight="1" x14ac:dyDescent="0.35">
      <c r="A14" s="10" t="s">
        <v>25</v>
      </c>
      <c r="S14" s="6"/>
      <c r="T14" s="6"/>
      <c r="U14" s="43"/>
      <c r="V14" s="43"/>
      <c r="W14" s="43"/>
      <c r="X14" s="43"/>
      <c r="Y14" s="43"/>
      <c r="Z14" s="43"/>
      <c r="AA14" s="43"/>
      <c r="AB14" s="43"/>
      <c r="AC14" s="43"/>
    </row>
    <row r="15" spans="1:29" s="4" customFormat="1" ht="35.25" customHeight="1" x14ac:dyDescent="0.25">
      <c r="A15" s="80" t="s">
        <v>6</v>
      </c>
      <c r="B15" s="88" t="s">
        <v>7</v>
      </c>
      <c r="C15" s="89"/>
      <c r="D15" s="89"/>
      <c r="E15" s="89"/>
      <c r="F15" s="90"/>
      <c r="G15" s="81" t="s">
        <v>35</v>
      </c>
      <c r="H15" s="81" t="s">
        <v>36</v>
      </c>
      <c r="I15" s="81" t="s">
        <v>8</v>
      </c>
      <c r="J15" s="81" t="s">
        <v>9</v>
      </c>
      <c r="K15" s="81" t="s">
        <v>10</v>
      </c>
      <c r="L15" s="81" t="s">
        <v>11</v>
      </c>
      <c r="M15" s="81" t="s">
        <v>12</v>
      </c>
      <c r="N15" s="82" t="s">
        <v>13</v>
      </c>
      <c r="O15" s="79" t="s">
        <v>14</v>
      </c>
      <c r="P15" s="79"/>
      <c r="Q15" s="79"/>
      <c r="R15" s="79"/>
      <c r="T15" s="6"/>
      <c r="U15" s="44"/>
      <c r="V15" s="43"/>
      <c r="W15" s="43"/>
      <c r="X15" s="43"/>
      <c r="Y15" s="43"/>
      <c r="Z15" s="43"/>
      <c r="AA15" s="43"/>
      <c r="AB15" s="43"/>
      <c r="AC15" s="43"/>
    </row>
    <row r="16" spans="1:29" s="4" customFormat="1" ht="42.65" customHeight="1" x14ac:dyDescent="0.25">
      <c r="A16" s="80"/>
      <c r="B16" s="91"/>
      <c r="C16" s="92"/>
      <c r="D16" s="92"/>
      <c r="E16" s="92"/>
      <c r="F16" s="93"/>
      <c r="G16" s="81"/>
      <c r="H16" s="81"/>
      <c r="I16" s="81"/>
      <c r="J16" s="81"/>
      <c r="K16" s="81"/>
      <c r="L16" s="81"/>
      <c r="M16" s="81"/>
      <c r="N16" s="83"/>
      <c r="O16" s="11">
        <v>1</v>
      </c>
      <c r="P16" s="11">
        <v>2</v>
      </c>
      <c r="Q16" s="11">
        <v>3</v>
      </c>
      <c r="R16" s="11">
        <v>4</v>
      </c>
      <c r="T16" s="5"/>
      <c r="U16" s="45"/>
      <c r="V16" s="43"/>
      <c r="W16" s="43"/>
      <c r="X16" s="43"/>
      <c r="Y16" s="43"/>
      <c r="Z16" s="43"/>
      <c r="AA16" s="43"/>
      <c r="AB16" s="43"/>
      <c r="AC16" s="43"/>
    </row>
    <row r="17" spans="1:29" s="4" customFormat="1" ht="30" customHeight="1" x14ac:dyDescent="0.25">
      <c r="A17" s="11">
        <v>1</v>
      </c>
      <c r="B17" s="75"/>
      <c r="C17" s="76"/>
      <c r="D17" s="76"/>
      <c r="E17" s="76"/>
      <c r="F17" s="77"/>
      <c r="G17" s="12"/>
      <c r="H17" s="12"/>
      <c r="I17" s="12"/>
      <c r="J17" s="13"/>
      <c r="K17" s="14"/>
      <c r="L17" s="14"/>
      <c r="M17" s="15"/>
      <c r="N17" s="15"/>
      <c r="O17" s="37" t="b">
        <v>0</v>
      </c>
      <c r="P17" s="37" t="b">
        <v>0</v>
      </c>
      <c r="Q17" s="37" t="b">
        <v>0</v>
      </c>
      <c r="R17" s="37" t="b">
        <v>0</v>
      </c>
      <c r="T17" s="16" t="str">
        <f t="shared" ref="T17:T36" si="0">"ICR under " &amp; TEXT(EP_ICR_Min,"0%")</f>
        <v>ICR under 100%</v>
      </c>
      <c r="U17" s="46"/>
      <c r="V17" s="47"/>
      <c r="W17" s="47"/>
      <c r="X17" s="47"/>
      <c r="Y17" s="47"/>
      <c r="Z17" s="43"/>
      <c r="AA17" s="43"/>
      <c r="AB17" s="43"/>
      <c r="AC17" s="43"/>
    </row>
    <row r="18" spans="1:29" s="4" customFormat="1" ht="30" customHeight="1" x14ac:dyDescent="0.25">
      <c r="A18" s="11">
        <v>2</v>
      </c>
      <c r="B18" s="75"/>
      <c r="C18" s="76"/>
      <c r="D18" s="76"/>
      <c r="E18" s="76"/>
      <c r="F18" s="77"/>
      <c r="G18" s="12"/>
      <c r="H18" s="12"/>
      <c r="I18" s="12"/>
      <c r="J18" s="13"/>
      <c r="K18" s="14"/>
      <c r="L18" s="14"/>
      <c r="M18" s="15"/>
      <c r="N18" s="15"/>
      <c r="O18" s="37" t="b">
        <v>0</v>
      </c>
      <c r="P18" s="37" t="b">
        <v>0</v>
      </c>
      <c r="Q18" s="37" t="b">
        <v>0</v>
      </c>
      <c r="R18" s="37" t="b">
        <v>0</v>
      </c>
      <c r="T18" s="16" t="str">
        <f t="shared" si="0"/>
        <v>ICR under 100%</v>
      </c>
      <c r="U18" s="46"/>
      <c r="V18" s="47"/>
      <c r="W18" s="47"/>
      <c r="X18" s="47"/>
      <c r="Y18" s="47"/>
      <c r="Z18" s="43"/>
      <c r="AA18" s="43"/>
      <c r="AB18" s="43"/>
      <c r="AC18" s="43"/>
    </row>
    <row r="19" spans="1:29" s="4" customFormat="1" ht="30" customHeight="1" x14ac:dyDescent="0.25">
      <c r="A19" s="11">
        <v>3</v>
      </c>
      <c r="B19" s="75"/>
      <c r="C19" s="76"/>
      <c r="D19" s="76"/>
      <c r="E19" s="76"/>
      <c r="F19" s="77"/>
      <c r="G19" s="12"/>
      <c r="H19" s="12"/>
      <c r="I19" s="12"/>
      <c r="J19" s="13"/>
      <c r="K19" s="14"/>
      <c r="L19" s="14"/>
      <c r="M19" s="15"/>
      <c r="N19" s="15"/>
      <c r="O19" s="37" t="b">
        <v>0</v>
      </c>
      <c r="P19" s="37" t="b">
        <v>0</v>
      </c>
      <c r="Q19" s="37" t="b">
        <v>0</v>
      </c>
      <c r="R19" s="37" t="b">
        <v>0</v>
      </c>
      <c r="T19" s="16" t="str">
        <f t="shared" si="0"/>
        <v>ICR under 100%</v>
      </c>
      <c r="U19" s="46"/>
      <c r="V19" s="47"/>
      <c r="W19" s="47"/>
      <c r="X19" s="47"/>
      <c r="Y19" s="47"/>
      <c r="Z19" s="43"/>
      <c r="AA19" s="43"/>
      <c r="AB19" s="43"/>
      <c r="AC19" s="43"/>
    </row>
    <row r="20" spans="1:29" s="4" customFormat="1" ht="30" customHeight="1" x14ac:dyDescent="0.25">
      <c r="A20" s="11">
        <v>4</v>
      </c>
      <c r="B20" s="75"/>
      <c r="C20" s="76"/>
      <c r="D20" s="76"/>
      <c r="E20" s="76"/>
      <c r="F20" s="77"/>
      <c r="G20" s="12"/>
      <c r="H20" s="12"/>
      <c r="I20" s="12"/>
      <c r="J20" s="13"/>
      <c r="K20" s="14"/>
      <c r="L20" s="14"/>
      <c r="M20" s="15"/>
      <c r="N20" s="15"/>
      <c r="O20" s="37" t="b">
        <v>0</v>
      </c>
      <c r="P20" s="37" t="b">
        <v>0</v>
      </c>
      <c r="Q20" s="37" t="b">
        <v>0</v>
      </c>
      <c r="R20" s="37" t="b">
        <v>0</v>
      </c>
      <c r="T20" s="16" t="str">
        <f t="shared" si="0"/>
        <v>ICR under 100%</v>
      </c>
      <c r="U20" s="46"/>
      <c r="V20" s="47"/>
      <c r="W20" s="47"/>
      <c r="X20" s="47"/>
      <c r="Y20" s="47"/>
      <c r="Z20" s="43"/>
      <c r="AA20" s="43"/>
      <c r="AB20" s="43"/>
      <c r="AC20" s="43"/>
    </row>
    <row r="21" spans="1:29" s="4" customFormat="1" ht="30" customHeight="1" x14ac:dyDescent="0.25">
      <c r="A21" s="11">
        <v>5</v>
      </c>
      <c r="B21" s="75"/>
      <c r="C21" s="76"/>
      <c r="D21" s="76"/>
      <c r="E21" s="76"/>
      <c r="F21" s="77"/>
      <c r="G21" s="12"/>
      <c r="H21" s="12"/>
      <c r="I21" s="12"/>
      <c r="J21" s="13"/>
      <c r="K21" s="14"/>
      <c r="L21" s="14"/>
      <c r="M21" s="15"/>
      <c r="N21" s="15"/>
      <c r="O21" s="37" t="b">
        <v>0</v>
      </c>
      <c r="P21" s="37" t="b">
        <v>0</v>
      </c>
      <c r="Q21" s="37" t="b">
        <v>0</v>
      </c>
      <c r="R21" s="37" t="b">
        <v>0</v>
      </c>
      <c r="T21" s="16" t="str">
        <f t="shared" si="0"/>
        <v>ICR under 100%</v>
      </c>
      <c r="U21" s="46"/>
      <c r="V21" s="47"/>
      <c r="W21" s="47"/>
      <c r="X21" s="47"/>
      <c r="Y21" s="47"/>
      <c r="Z21" s="43"/>
      <c r="AA21" s="43"/>
      <c r="AB21" s="43"/>
      <c r="AC21" s="43"/>
    </row>
    <row r="22" spans="1:29" s="4" customFormat="1" ht="30" customHeight="1" x14ac:dyDescent="0.25">
      <c r="A22" s="11">
        <v>6</v>
      </c>
      <c r="B22" s="75"/>
      <c r="C22" s="76"/>
      <c r="D22" s="76"/>
      <c r="E22" s="76"/>
      <c r="F22" s="77"/>
      <c r="G22" s="12"/>
      <c r="H22" s="12"/>
      <c r="I22" s="12"/>
      <c r="J22" s="13"/>
      <c r="K22" s="14"/>
      <c r="L22" s="14"/>
      <c r="M22" s="15"/>
      <c r="N22" s="15"/>
      <c r="O22" s="37" t="b">
        <v>0</v>
      </c>
      <c r="P22" s="37" t="b">
        <v>0</v>
      </c>
      <c r="Q22" s="37" t="b">
        <v>0</v>
      </c>
      <c r="R22" s="37" t="b">
        <v>0</v>
      </c>
      <c r="T22" s="16" t="str">
        <f t="shared" si="0"/>
        <v>ICR under 100%</v>
      </c>
      <c r="U22" s="46"/>
      <c r="V22" s="47"/>
      <c r="W22" s="47"/>
      <c r="X22" s="47"/>
      <c r="Y22" s="47"/>
      <c r="Z22" s="43"/>
      <c r="AA22" s="43"/>
      <c r="AB22" s="43"/>
      <c r="AC22" s="43"/>
    </row>
    <row r="23" spans="1:29" s="4" customFormat="1" ht="30" customHeight="1" x14ac:dyDescent="0.25">
      <c r="A23" s="11">
        <v>7</v>
      </c>
      <c r="B23" s="75"/>
      <c r="C23" s="76"/>
      <c r="D23" s="76"/>
      <c r="E23" s="76"/>
      <c r="F23" s="77"/>
      <c r="G23" s="12"/>
      <c r="H23" s="12"/>
      <c r="I23" s="12"/>
      <c r="J23" s="13"/>
      <c r="K23" s="14"/>
      <c r="L23" s="14"/>
      <c r="M23" s="15"/>
      <c r="N23" s="15"/>
      <c r="O23" s="37" t="b">
        <v>0</v>
      </c>
      <c r="P23" s="37" t="b">
        <v>0</v>
      </c>
      <c r="Q23" s="37" t="b">
        <v>0</v>
      </c>
      <c r="R23" s="37" t="b">
        <v>0</v>
      </c>
      <c r="T23" s="16" t="str">
        <f t="shared" si="0"/>
        <v>ICR under 100%</v>
      </c>
      <c r="U23" s="46"/>
      <c r="V23" s="47"/>
      <c r="W23" s="47"/>
      <c r="X23" s="47"/>
      <c r="Y23" s="47"/>
      <c r="Z23" s="43"/>
      <c r="AA23" s="43"/>
      <c r="AB23" s="43"/>
      <c r="AC23" s="43"/>
    </row>
    <row r="24" spans="1:29" ht="30" customHeight="1" x14ac:dyDescent="0.25">
      <c r="A24" s="11">
        <v>8</v>
      </c>
      <c r="B24" s="75"/>
      <c r="C24" s="76"/>
      <c r="D24" s="76"/>
      <c r="E24" s="76"/>
      <c r="F24" s="77"/>
      <c r="G24" s="12"/>
      <c r="H24" s="12"/>
      <c r="I24" s="12"/>
      <c r="J24" s="13"/>
      <c r="K24" s="14"/>
      <c r="L24" s="14"/>
      <c r="M24" s="15"/>
      <c r="N24" s="15"/>
      <c r="O24" s="37" t="b">
        <v>0</v>
      </c>
      <c r="P24" s="37" t="b">
        <v>0</v>
      </c>
      <c r="Q24" s="37" t="b">
        <v>0</v>
      </c>
      <c r="R24" s="37" t="b">
        <v>0</v>
      </c>
      <c r="T24" s="16" t="str">
        <f t="shared" si="0"/>
        <v>ICR under 100%</v>
      </c>
      <c r="U24" s="46"/>
      <c r="V24" s="47"/>
      <c r="W24" s="47"/>
      <c r="X24" s="47"/>
      <c r="Y24" s="47"/>
      <c r="Z24" s="43"/>
      <c r="AA24" s="43"/>
      <c r="AB24" s="43"/>
      <c r="AC24" s="43"/>
    </row>
    <row r="25" spans="1:29" ht="30" customHeight="1" x14ac:dyDescent="0.25">
      <c r="A25" s="11">
        <v>9</v>
      </c>
      <c r="B25" s="75"/>
      <c r="C25" s="76"/>
      <c r="D25" s="76"/>
      <c r="E25" s="76"/>
      <c r="F25" s="77"/>
      <c r="G25" s="12"/>
      <c r="H25" s="12"/>
      <c r="I25" s="12"/>
      <c r="J25" s="13"/>
      <c r="K25" s="14"/>
      <c r="L25" s="14"/>
      <c r="M25" s="15"/>
      <c r="N25" s="15"/>
      <c r="O25" s="37" t="b">
        <v>0</v>
      </c>
      <c r="P25" s="37" t="b">
        <v>0</v>
      </c>
      <c r="Q25" s="37" t="b">
        <v>0</v>
      </c>
      <c r="R25" s="37" t="b">
        <v>0</v>
      </c>
      <c r="T25" s="16" t="str">
        <f t="shared" si="0"/>
        <v>ICR under 100%</v>
      </c>
      <c r="U25" s="46"/>
      <c r="V25" s="47"/>
      <c r="W25" s="47"/>
      <c r="X25" s="47"/>
      <c r="Y25" s="47"/>
      <c r="Z25" s="43"/>
      <c r="AA25" s="43"/>
      <c r="AB25" s="43"/>
      <c r="AC25" s="43"/>
    </row>
    <row r="26" spans="1:29" ht="30" customHeight="1" x14ac:dyDescent="0.25">
      <c r="A26" s="11">
        <v>10</v>
      </c>
      <c r="B26" s="75"/>
      <c r="C26" s="76"/>
      <c r="D26" s="76"/>
      <c r="E26" s="76"/>
      <c r="F26" s="77"/>
      <c r="G26" s="17"/>
      <c r="H26" s="17"/>
      <c r="I26" s="17"/>
      <c r="J26" s="13"/>
      <c r="K26" s="14"/>
      <c r="L26" s="14"/>
      <c r="M26" s="15"/>
      <c r="N26" s="15"/>
      <c r="O26" s="37" t="b">
        <v>0</v>
      </c>
      <c r="P26" s="37" t="b">
        <v>0</v>
      </c>
      <c r="Q26" s="37" t="b">
        <v>0</v>
      </c>
      <c r="R26" s="37" t="b">
        <v>0</v>
      </c>
      <c r="T26" s="16" t="str">
        <f t="shared" si="0"/>
        <v>ICR under 100%</v>
      </c>
      <c r="U26" s="46"/>
      <c r="V26" s="47"/>
      <c r="W26" s="47"/>
      <c r="X26" s="47"/>
      <c r="Y26" s="47"/>
      <c r="Z26" s="43"/>
      <c r="AA26" s="43"/>
      <c r="AB26" s="43"/>
      <c r="AC26" s="43"/>
    </row>
    <row r="27" spans="1:29" ht="30" customHeight="1" x14ac:dyDescent="0.25">
      <c r="A27" s="11">
        <v>11</v>
      </c>
      <c r="B27" s="75"/>
      <c r="C27" s="76"/>
      <c r="D27" s="76"/>
      <c r="E27" s="76"/>
      <c r="F27" s="77"/>
      <c r="G27" s="17"/>
      <c r="H27" s="17"/>
      <c r="I27" s="17"/>
      <c r="J27" s="13"/>
      <c r="K27" s="14"/>
      <c r="L27" s="14"/>
      <c r="M27" s="15"/>
      <c r="N27" s="15"/>
      <c r="O27" s="37" t="b">
        <v>0</v>
      </c>
      <c r="P27" s="37" t="b">
        <v>0</v>
      </c>
      <c r="Q27" s="37" t="b">
        <v>0</v>
      </c>
      <c r="R27" s="37" t="b">
        <v>0</v>
      </c>
      <c r="T27" s="16" t="str">
        <f t="shared" si="0"/>
        <v>ICR under 100%</v>
      </c>
      <c r="U27" s="46"/>
      <c r="V27" s="47"/>
      <c r="W27" s="47"/>
      <c r="X27" s="47"/>
      <c r="Y27" s="47"/>
      <c r="Z27" s="43"/>
      <c r="AA27" s="43"/>
      <c r="AB27" s="43"/>
      <c r="AC27" s="43"/>
    </row>
    <row r="28" spans="1:29" ht="30" customHeight="1" x14ac:dyDescent="0.25">
      <c r="A28" s="11">
        <v>12</v>
      </c>
      <c r="B28" s="75"/>
      <c r="C28" s="76"/>
      <c r="D28" s="76"/>
      <c r="E28" s="76"/>
      <c r="F28" s="77"/>
      <c r="G28" s="17"/>
      <c r="H28" s="17"/>
      <c r="I28" s="17"/>
      <c r="J28" s="13"/>
      <c r="K28" s="14"/>
      <c r="L28" s="14"/>
      <c r="M28" s="15"/>
      <c r="N28" s="15"/>
      <c r="O28" s="37" t="b">
        <v>0</v>
      </c>
      <c r="P28" s="37" t="b">
        <v>0</v>
      </c>
      <c r="Q28" s="37" t="b">
        <v>0</v>
      </c>
      <c r="R28" s="37" t="b">
        <v>0</v>
      </c>
      <c r="T28" s="16" t="str">
        <f t="shared" si="0"/>
        <v>ICR under 100%</v>
      </c>
      <c r="U28" s="46"/>
      <c r="V28" s="47"/>
      <c r="W28" s="47"/>
      <c r="X28" s="47"/>
      <c r="Y28" s="47"/>
      <c r="Z28" s="43"/>
      <c r="AA28" s="43"/>
      <c r="AB28" s="43"/>
      <c r="AC28" s="43"/>
    </row>
    <row r="29" spans="1:29" ht="30" customHeight="1" x14ac:dyDescent="0.25">
      <c r="A29" s="11">
        <v>13</v>
      </c>
      <c r="B29" s="75"/>
      <c r="C29" s="76"/>
      <c r="D29" s="76"/>
      <c r="E29" s="76"/>
      <c r="F29" s="77"/>
      <c r="G29" s="17"/>
      <c r="H29" s="17"/>
      <c r="I29" s="17"/>
      <c r="J29" s="13"/>
      <c r="K29" s="14"/>
      <c r="L29" s="14"/>
      <c r="M29" s="15"/>
      <c r="N29" s="15"/>
      <c r="O29" s="37" t="b">
        <v>0</v>
      </c>
      <c r="P29" s="37" t="b">
        <v>0</v>
      </c>
      <c r="Q29" s="37" t="b">
        <v>0</v>
      </c>
      <c r="R29" s="37" t="b">
        <v>0</v>
      </c>
      <c r="T29" s="16" t="str">
        <f t="shared" si="0"/>
        <v>ICR under 100%</v>
      </c>
      <c r="U29" s="46"/>
      <c r="V29" s="47"/>
      <c r="W29" s="47"/>
      <c r="X29" s="47"/>
      <c r="Y29" s="47"/>
      <c r="Z29" s="43"/>
      <c r="AA29" s="43"/>
      <c r="AB29" s="43"/>
      <c r="AC29" s="43"/>
    </row>
    <row r="30" spans="1:29" ht="30" customHeight="1" x14ac:dyDescent="0.25">
      <c r="A30" s="11">
        <v>14</v>
      </c>
      <c r="B30" s="75"/>
      <c r="C30" s="76"/>
      <c r="D30" s="76"/>
      <c r="E30" s="76"/>
      <c r="F30" s="77"/>
      <c r="G30" s="17"/>
      <c r="H30" s="17"/>
      <c r="I30" s="17"/>
      <c r="J30" s="13"/>
      <c r="K30" s="14"/>
      <c r="L30" s="14"/>
      <c r="M30" s="15"/>
      <c r="N30" s="15"/>
      <c r="O30" s="37" t="b">
        <v>0</v>
      </c>
      <c r="P30" s="37" t="b">
        <v>0</v>
      </c>
      <c r="Q30" s="37" t="b">
        <v>0</v>
      </c>
      <c r="R30" s="37" t="b">
        <v>0</v>
      </c>
      <c r="T30" s="16" t="str">
        <f t="shared" si="0"/>
        <v>ICR under 100%</v>
      </c>
      <c r="U30" s="46"/>
      <c r="V30" s="47"/>
      <c r="W30" s="47"/>
      <c r="X30" s="47"/>
      <c r="Y30" s="47"/>
      <c r="Z30" s="43"/>
      <c r="AA30" s="43"/>
      <c r="AB30" s="43"/>
      <c r="AC30" s="43"/>
    </row>
    <row r="31" spans="1:29" ht="30" customHeight="1" x14ac:dyDescent="0.25">
      <c r="A31" s="11">
        <v>15</v>
      </c>
      <c r="B31" s="75"/>
      <c r="C31" s="76"/>
      <c r="D31" s="76"/>
      <c r="E31" s="76"/>
      <c r="F31" s="77"/>
      <c r="G31" s="17"/>
      <c r="H31" s="17"/>
      <c r="I31" s="17"/>
      <c r="J31" s="13"/>
      <c r="K31" s="14"/>
      <c r="L31" s="14"/>
      <c r="M31" s="15"/>
      <c r="N31" s="15"/>
      <c r="O31" s="37" t="b">
        <v>0</v>
      </c>
      <c r="P31" s="37" t="b">
        <v>0</v>
      </c>
      <c r="Q31" s="37" t="b">
        <v>0</v>
      </c>
      <c r="R31" s="37" t="b">
        <v>0</v>
      </c>
      <c r="T31" s="16" t="str">
        <f t="shared" si="0"/>
        <v>ICR under 100%</v>
      </c>
      <c r="U31" s="46"/>
      <c r="V31" s="47"/>
      <c r="W31" s="47"/>
      <c r="X31" s="47"/>
      <c r="Y31" s="47"/>
      <c r="Z31" s="43"/>
      <c r="AA31" s="43"/>
      <c r="AB31" s="43"/>
      <c r="AC31" s="43"/>
    </row>
    <row r="32" spans="1:29" ht="30" customHeight="1" x14ac:dyDescent="0.25">
      <c r="A32" s="11">
        <v>16</v>
      </c>
      <c r="B32" s="75"/>
      <c r="C32" s="76"/>
      <c r="D32" s="76"/>
      <c r="E32" s="76"/>
      <c r="F32" s="77"/>
      <c r="G32" s="17"/>
      <c r="H32" s="17"/>
      <c r="I32" s="17"/>
      <c r="J32" s="13"/>
      <c r="K32" s="14"/>
      <c r="L32" s="14"/>
      <c r="M32" s="15"/>
      <c r="N32" s="15"/>
      <c r="O32" s="37" t="b">
        <v>0</v>
      </c>
      <c r="P32" s="37" t="b">
        <v>0</v>
      </c>
      <c r="Q32" s="37" t="b">
        <v>0</v>
      </c>
      <c r="R32" s="37" t="b">
        <v>0</v>
      </c>
      <c r="T32" s="16" t="str">
        <f t="shared" si="0"/>
        <v>ICR under 100%</v>
      </c>
      <c r="U32" s="46"/>
      <c r="V32" s="47"/>
      <c r="W32" s="47"/>
      <c r="X32" s="47"/>
      <c r="Y32" s="47"/>
      <c r="Z32" s="43"/>
      <c r="AA32" s="43"/>
      <c r="AB32" s="43"/>
      <c r="AC32" s="43"/>
    </row>
    <row r="33" spans="1:29" ht="30" customHeight="1" x14ac:dyDescent="0.25">
      <c r="A33" s="11">
        <v>17</v>
      </c>
      <c r="B33" s="75"/>
      <c r="C33" s="76"/>
      <c r="D33" s="76"/>
      <c r="E33" s="76"/>
      <c r="F33" s="77"/>
      <c r="G33" s="17"/>
      <c r="H33" s="17"/>
      <c r="I33" s="17"/>
      <c r="J33" s="13"/>
      <c r="K33" s="14"/>
      <c r="L33" s="14"/>
      <c r="M33" s="15"/>
      <c r="N33" s="15"/>
      <c r="O33" s="37" t="b">
        <v>0</v>
      </c>
      <c r="P33" s="37" t="b">
        <v>0</v>
      </c>
      <c r="Q33" s="37" t="b">
        <v>0</v>
      </c>
      <c r="R33" s="37" t="b">
        <v>0</v>
      </c>
      <c r="T33" s="16" t="str">
        <f t="shared" si="0"/>
        <v>ICR under 100%</v>
      </c>
      <c r="U33" s="46"/>
      <c r="V33" s="47"/>
      <c r="W33" s="47"/>
      <c r="X33" s="47"/>
      <c r="Y33" s="47"/>
      <c r="Z33" s="43"/>
      <c r="AA33" s="43"/>
      <c r="AB33" s="43"/>
      <c r="AC33" s="43"/>
    </row>
    <row r="34" spans="1:29" ht="30" customHeight="1" x14ac:dyDescent="0.25">
      <c r="A34" s="11">
        <v>18</v>
      </c>
      <c r="B34" s="75"/>
      <c r="C34" s="76"/>
      <c r="D34" s="76"/>
      <c r="E34" s="76"/>
      <c r="F34" s="77"/>
      <c r="G34" s="17"/>
      <c r="H34" s="17"/>
      <c r="I34" s="17"/>
      <c r="J34" s="13"/>
      <c r="K34" s="14"/>
      <c r="L34" s="14"/>
      <c r="M34" s="15"/>
      <c r="N34" s="15"/>
      <c r="O34" s="37" t="b">
        <v>0</v>
      </c>
      <c r="P34" s="37" t="b">
        <v>0</v>
      </c>
      <c r="Q34" s="37" t="b">
        <v>0</v>
      </c>
      <c r="R34" s="37" t="b">
        <v>0</v>
      </c>
      <c r="T34" s="16" t="str">
        <f t="shared" si="0"/>
        <v>ICR under 100%</v>
      </c>
      <c r="U34" s="46"/>
      <c r="V34" s="47"/>
      <c r="W34" s="47"/>
      <c r="X34" s="47"/>
      <c r="Y34" s="47"/>
      <c r="Z34" s="43"/>
      <c r="AA34" s="43"/>
      <c r="AB34" s="43"/>
      <c r="AC34" s="43"/>
    </row>
    <row r="35" spans="1:29" ht="30" customHeight="1" x14ac:dyDescent="0.25">
      <c r="A35" s="11">
        <v>19</v>
      </c>
      <c r="B35" s="75"/>
      <c r="C35" s="76"/>
      <c r="D35" s="76"/>
      <c r="E35" s="76"/>
      <c r="F35" s="77"/>
      <c r="G35" s="17"/>
      <c r="H35" s="17"/>
      <c r="I35" s="17"/>
      <c r="J35" s="13"/>
      <c r="K35" s="14"/>
      <c r="L35" s="14"/>
      <c r="M35" s="15"/>
      <c r="N35" s="15"/>
      <c r="O35" s="37" t="b">
        <v>0</v>
      </c>
      <c r="P35" s="37" t="b">
        <v>0</v>
      </c>
      <c r="Q35" s="37" t="b">
        <v>0</v>
      </c>
      <c r="R35" s="37" t="b">
        <v>0</v>
      </c>
      <c r="T35" s="16" t="str">
        <f t="shared" si="0"/>
        <v>ICR under 100%</v>
      </c>
      <c r="U35" s="46"/>
      <c r="V35" s="47"/>
      <c r="W35" s="47"/>
      <c r="X35" s="47"/>
      <c r="Y35" s="47"/>
      <c r="Z35" s="43"/>
      <c r="AA35" s="43"/>
      <c r="AB35" s="43"/>
      <c r="AC35" s="43"/>
    </row>
    <row r="36" spans="1:29" ht="30" customHeight="1" x14ac:dyDescent="0.25">
      <c r="A36" s="11">
        <v>20</v>
      </c>
      <c r="B36" s="75"/>
      <c r="C36" s="76"/>
      <c r="D36" s="76"/>
      <c r="E36" s="76"/>
      <c r="F36" s="77"/>
      <c r="G36" s="12"/>
      <c r="H36" s="12"/>
      <c r="I36" s="12"/>
      <c r="J36" s="13"/>
      <c r="K36" s="14"/>
      <c r="L36" s="14"/>
      <c r="M36" s="15"/>
      <c r="N36" s="15"/>
      <c r="O36" s="37" t="b">
        <v>0</v>
      </c>
      <c r="P36" s="37" t="b">
        <v>0</v>
      </c>
      <c r="Q36" s="37" t="b">
        <v>0</v>
      </c>
      <c r="R36" s="37" t="b">
        <v>0</v>
      </c>
      <c r="T36" s="16" t="str">
        <f t="shared" si="0"/>
        <v>ICR under 100%</v>
      </c>
      <c r="U36" s="46"/>
      <c r="V36" s="47"/>
      <c r="W36" s="47"/>
      <c r="X36" s="47"/>
      <c r="Y36" s="47"/>
      <c r="Z36" s="43"/>
      <c r="AA36" s="43"/>
      <c r="AB36" s="43"/>
      <c r="AC36" s="43"/>
    </row>
    <row r="37" spans="1:29" ht="8.25" customHeight="1" x14ac:dyDescent="0.25">
      <c r="S37" s="18"/>
      <c r="T37" s="18"/>
      <c r="U37" s="48"/>
      <c r="V37" s="48"/>
      <c r="W37" s="48"/>
      <c r="X37" s="48"/>
    </row>
    <row r="38" spans="1:29" ht="13.5" x14ac:dyDescent="0.25">
      <c r="A38" s="20">
        <v>1</v>
      </c>
      <c r="B38" s="1" t="s">
        <v>15</v>
      </c>
      <c r="N38" s="21"/>
      <c r="S38" s="18"/>
      <c r="T38" s="18"/>
      <c r="U38" s="48"/>
      <c r="V38" s="48"/>
      <c r="W38" s="48"/>
      <c r="X38" s="48"/>
    </row>
    <row r="39" spans="1:29" ht="13.5" customHeight="1" x14ac:dyDescent="0.25">
      <c r="A39" s="20">
        <v>2</v>
      </c>
      <c r="B39" s="1" t="s">
        <v>16</v>
      </c>
      <c r="N39" s="21"/>
      <c r="S39" s="18"/>
      <c r="T39" s="18"/>
      <c r="U39" s="48"/>
      <c r="V39" s="48"/>
      <c r="W39" s="48"/>
      <c r="X39" s="48"/>
    </row>
    <row r="40" spans="1:29" ht="20.25" customHeight="1" x14ac:dyDescent="0.25">
      <c r="A40" s="20"/>
      <c r="N40" s="21"/>
      <c r="S40" s="18"/>
      <c r="T40" s="18"/>
      <c r="U40" s="48"/>
      <c r="V40" s="48"/>
      <c r="W40" s="48"/>
      <c r="X40" s="48"/>
    </row>
    <row r="41" spans="1:29" ht="17.25" customHeight="1" x14ac:dyDescent="0.35">
      <c r="A41" s="10" t="s">
        <v>27</v>
      </c>
      <c r="N41" s="21"/>
      <c r="R41" s="22"/>
      <c r="S41" s="18"/>
      <c r="T41" s="18"/>
      <c r="U41" s="48"/>
      <c r="V41" s="48"/>
      <c r="W41" s="48"/>
      <c r="X41" s="48"/>
    </row>
    <row r="42" spans="1:29" ht="24" customHeight="1" x14ac:dyDescent="0.25">
      <c r="A42" s="78" t="s">
        <v>33</v>
      </c>
      <c r="B42" s="78"/>
      <c r="C42" s="78"/>
      <c r="D42" s="78"/>
      <c r="E42" s="78"/>
      <c r="F42" s="78"/>
      <c r="G42" s="78"/>
      <c r="H42" s="78"/>
      <c r="I42" s="78"/>
      <c r="J42" s="78"/>
      <c r="K42" s="78"/>
      <c r="L42" s="78"/>
      <c r="R42" s="22"/>
      <c r="S42" s="22"/>
      <c r="T42" s="18"/>
      <c r="U42" s="49" t="b">
        <v>0</v>
      </c>
      <c r="V42" s="50">
        <f>IF(U42=FALSE,NP_ICR_BR_Min,NP_ICR_HR_Min)</f>
        <v>1.25</v>
      </c>
      <c r="W42" s="48"/>
      <c r="X42" s="48"/>
      <c r="Y42" s="48"/>
    </row>
    <row r="43" spans="1:29" ht="6" customHeight="1" x14ac:dyDescent="0.25">
      <c r="A43" s="23"/>
      <c r="B43" s="23"/>
      <c r="C43" s="23"/>
      <c r="D43" s="23"/>
      <c r="E43" s="23"/>
      <c r="F43" s="23"/>
      <c r="G43" s="23"/>
      <c r="H43" s="23"/>
      <c r="I43" s="23"/>
      <c r="J43" s="23"/>
      <c r="K43" s="23"/>
      <c r="L43" s="23"/>
      <c r="M43" s="24"/>
      <c r="N43" s="25"/>
      <c r="R43" s="22"/>
      <c r="S43" s="18"/>
      <c r="T43" s="19"/>
      <c r="U43" s="48"/>
      <c r="V43" s="48"/>
      <c r="W43" s="48"/>
      <c r="X43" s="48"/>
    </row>
    <row r="44" spans="1:29" ht="6" customHeight="1" x14ac:dyDescent="0.25">
      <c r="A44" s="23"/>
      <c r="B44" s="23"/>
      <c r="C44" s="23"/>
      <c r="D44" s="23"/>
      <c r="E44" s="23"/>
      <c r="F44" s="23"/>
      <c r="G44" s="23"/>
      <c r="H44" s="23"/>
      <c r="I44" s="23"/>
      <c r="J44" s="23"/>
      <c r="K44" s="23"/>
      <c r="L44" s="23"/>
      <c r="M44" s="24"/>
      <c r="N44" s="25"/>
      <c r="R44" s="22"/>
      <c r="S44" s="18"/>
      <c r="T44" s="19"/>
      <c r="U44" s="48"/>
      <c r="V44" s="48"/>
      <c r="W44" s="48"/>
      <c r="X44" s="48"/>
    </row>
    <row r="45" spans="1:29" ht="6" customHeight="1" x14ac:dyDescent="0.25">
      <c r="A45" s="23"/>
      <c r="B45" s="23"/>
      <c r="C45" s="23"/>
      <c r="D45" s="23"/>
      <c r="E45" s="23"/>
      <c r="F45" s="23"/>
      <c r="G45" s="23"/>
      <c r="H45" s="23"/>
      <c r="I45" s="23"/>
      <c r="J45" s="23"/>
      <c r="K45" s="23"/>
      <c r="L45" s="23"/>
      <c r="M45" s="24"/>
      <c r="N45" s="25"/>
      <c r="R45" s="22"/>
      <c r="S45" s="18"/>
      <c r="T45" s="19"/>
      <c r="U45" s="48"/>
      <c r="V45" s="48"/>
      <c r="W45" s="48"/>
      <c r="X45" s="48"/>
    </row>
    <row r="46" spans="1:29" ht="6" customHeight="1" x14ac:dyDescent="0.25">
      <c r="A46" s="23"/>
      <c r="B46" s="23"/>
      <c r="C46" s="23"/>
      <c r="D46" s="23"/>
      <c r="E46" s="23"/>
      <c r="F46" s="23"/>
      <c r="G46" s="23"/>
      <c r="H46" s="23"/>
      <c r="I46" s="23"/>
      <c r="J46" s="23"/>
      <c r="K46" s="23"/>
      <c r="L46" s="23"/>
      <c r="M46" s="24"/>
      <c r="N46" s="25"/>
      <c r="R46" s="22"/>
      <c r="S46" s="18"/>
      <c r="T46" s="19"/>
      <c r="U46" s="48"/>
      <c r="V46" s="48"/>
      <c r="W46" s="48"/>
      <c r="X46" s="48"/>
    </row>
    <row r="47" spans="1:29" ht="6" customHeight="1" x14ac:dyDescent="0.25">
      <c r="A47" s="23"/>
      <c r="B47" s="23"/>
      <c r="C47" s="23"/>
      <c r="D47" s="23"/>
      <c r="E47" s="23"/>
      <c r="F47" s="23"/>
      <c r="G47" s="23"/>
      <c r="H47" s="23"/>
      <c r="I47" s="23"/>
      <c r="J47" s="23"/>
      <c r="K47" s="23"/>
      <c r="L47" s="23"/>
      <c r="M47" s="24"/>
      <c r="N47" s="25"/>
      <c r="R47" s="22"/>
      <c r="S47" s="18"/>
      <c r="T47" s="19"/>
      <c r="U47" s="48"/>
      <c r="V47" s="48"/>
      <c r="W47" s="48"/>
      <c r="X47" s="48"/>
    </row>
    <row r="48" spans="1:29" ht="6" customHeight="1" x14ac:dyDescent="0.25">
      <c r="A48" s="26"/>
      <c r="S48" s="18"/>
      <c r="T48" s="18"/>
      <c r="U48" s="48"/>
      <c r="V48" s="48"/>
      <c r="W48" s="48"/>
      <c r="X48" s="48"/>
    </row>
    <row r="49" spans="1:29" ht="6" customHeight="1" x14ac:dyDescent="0.25">
      <c r="S49" s="18"/>
      <c r="T49" s="18"/>
      <c r="U49" s="48"/>
      <c r="V49" s="48"/>
      <c r="W49" s="48"/>
      <c r="X49" s="48"/>
    </row>
    <row r="50" spans="1:29" ht="35.25" customHeight="1" x14ac:dyDescent="0.25">
      <c r="A50" s="57" t="s">
        <v>6</v>
      </c>
      <c r="B50" s="69" t="s">
        <v>17</v>
      </c>
      <c r="C50" s="70"/>
      <c r="D50" s="70"/>
      <c r="E50" s="71"/>
      <c r="F50" s="60" t="s">
        <v>18</v>
      </c>
      <c r="G50" s="62" t="s">
        <v>31</v>
      </c>
      <c r="H50" s="62" t="s">
        <v>28</v>
      </c>
      <c r="I50" s="60" t="s">
        <v>19</v>
      </c>
      <c r="J50" s="59" t="s">
        <v>29</v>
      </c>
      <c r="K50" s="60" t="s">
        <v>42</v>
      </c>
      <c r="L50" s="59" t="s">
        <v>30</v>
      </c>
      <c r="M50" s="59" t="s">
        <v>24</v>
      </c>
      <c r="N50" s="59" t="s">
        <v>20</v>
      </c>
      <c r="O50" s="65" t="s">
        <v>14</v>
      </c>
      <c r="P50" s="66"/>
      <c r="Q50" s="66"/>
      <c r="R50" s="67"/>
      <c r="T50" s="18"/>
      <c r="U50" s="51"/>
      <c r="V50" s="48"/>
      <c r="W50" s="48"/>
      <c r="X50" s="48"/>
      <c r="Y50" s="48"/>
    </row>
    <row r="51" spans="1:29" ht="77" customHeight="1" x14ac:dyDescent="0.25">
      <c r="A51" s="58"/>
      <c r="B51" s="72"/>
      <c r="C51" s="73"/>
      <c r="D51" s="73"/>
      <c r="E51" s="74"/>
      <c r="F51" s="61"/>
      <c r="G51" s="63"/>
      <c r="H51" s="63"/>
      <c r="I51" s="61"/>
      <c r="J51" s="59"/>
      <c r="K51" s="61"/>
      <c r="L51" s="59"/>
      <c r="M51" s="59"/>
      <c r="N51" s="59"/>
      <c r="O51" s="27">
        <v>1</v>
      </c>
      <c r="P51" s="27">
        <v>2</v>
      </c>
      <c r="Q51" s="27">
        <v>3</v>
      </c>
      <c r="R51" s="27">
        <v>4</v>
      </c>
      <c r="T51" s="19"/>
      <c r="U51" s="52" t="s">
        <v>34</v>
      </c>
      <c r="V51" s="48"/>
      <c r="W51" s="48"/>
      <c r="X51" s="48"/>
      <c r="Y51" s="48"/>
    </row>
    <row r="52" spans="1:29" ht="30" customHeight="1" x14ac:dyDescent="0.25">
      <c r="A52" s="27">
        <v>1</v>
      </c>
      <c r="B52" s="55"/>
      <c r="C52" s="56"/>
      <c r="D52" s="56"/>
      <c r="E52" s="56"/>
      <c r="F52" s="28"/>
      <c r="G52" s="28"/>
      <c r="H52" s="29"/>
      <c r="I52" s="30"/>
      <c r="J52" s="30"/>
      <c r="K52" s="40"/>
      <c r="L52" s="31"/>
      <c r="M52" s="31"/>
      <c r="N52" s="31"/>
      <c r="O52" s="38" t="b">
        <v>0</v>
      </c>
      <c r="P52" s="38" t="b">
        <v>0</v>
      </c>
      <c r="Q52" s="38" t="b">
        <v>0</v>
      </c>
      <c r="R52" s="38" t="b">
        <v>0</v>
      </c>
      <c r="T52" s="16" t="str">
        <f t="shared" ref="T52:T61" si="1">"ICR under "&amp;TEXT($V$42, "0%")</f>
        <v>ICR under 125%</v>
      </c>
      <c r="U52" s="53" t="b">
        <v>0</v>
      </c>
      <c r="V52" s="53" t="b">
        <v>0</v>
      </c>
      <c r="W52" s="54">
        <f>IF(U52=TRUE,MAX(FYStress,K52+FYplus),IF(AND(U52=FALSE,V52=TRUE),MAX(P4Prate,K52+P4Pplus),MAX(SSRate,K52+SSPlus)))</f>
        <v>5.5E-2</v>
      </c>
      <c r="X52" s="47"/>
      <c r="Y52" s="47"/>
      <c r="Z52" s="43"/>
      <c r="AA52" s="43"/>
      <c r="AB52" s="43"/>
      <c r="AC52" s="43"/>
    </row>
    <row r="53" spans="1:29" ht="30" customHeight="1" x14ac:dyDescent="0.25">
      <c r="A53" s="27">
        <v>2</v>
      </c>
      <c r="B53" s="55"/>
      <c r="C53" s="56"/>
      <c r="D53" s="56"/>
      <c r="E53" s="56"/>
      <c r="F53" s="28"/>
      <c r="G53" s="28"/>
      <c r="H53" s="32"/>
      <c r="I53" s="30"/>
      <c r="J53" s="30"/>
      <c r="K53" s="40"/>
      <c r="L53" s="31"/>
      <c r="M53" s="31"/>
      <c r="N53" s="31"/>
      <c r="O53" s="38" t="b">
        <v>0</v>
      </c>
      <c r="P53" s="38" t="b">
        <v>0</v>
      </c>
      <c r="Q53" s="38" t="b">
        <v>0</v>
      </c>
      <c r="R53" s="38" t="b">
        <v>0</v>
      </c>
      <c r="T53" s="16" t="str">
        <f>"ICR under "&amp;TEXT($V$42, "0%")</f>
        <v>ICR under 125%</v>
      </c>
      <c r="U53" s="53" t="b">
        <v>0</v>
      </c>
      <c r="V53" s="53" t="b">
        <v>0</v>
      </c>
      <c r="W53" s="54">
        <f t="shared" ref="W53:W61" si="2">IF(U53=TRUE,MAX(FYStress,K53+FYplus),IF(AND(U53=FALSE,V53=TRUE),MAX(P4Prate,K53+P4Pplus),MAX(SSRate,K53+SSPlus)))</f>
        <v>5.5E-2</v>
      </c>
      <c r="X53" s="47"/>
      <c r="Y53" s="47"/>
      <c r="Z53" s="43"/>
      <c r="AA53" s="43"/>
      <c r="AB53" s="43"/>
      <c r="AC53" s="43"/>
    </row>
    <row r="54" spans="1:29" ht="30" customHeight="1" x14ac:dyDescent="0.25">
      <c r="A54" s="27">
        <v>3</v>
      </c>
      <c r="B54" s="55"/>
      <c r="C54" s="56"/>
      <c r="D54" s="56"/>
      <c r="E54" s="56"/>
      <c r="F54" s="28"/>
      <c r="G54" s="28"/>
      <c r="H54" s="32"/>
      <c r="I54" s="30"/>
      <c r="J54" s="30"/>
      <c r="K54" s="40"/>
      <c r="L54" s="31"/>
      <c r="M54" s="31"/>
      <c r="N54" s="31"/>
      <c r="O54" s="38" t="b">
        <v>0</v>
      </c>
      <c r="P54" s="38" t="b">
        <v>0</v>
      </c>
      <c r="Q54" s="38" t="b">
        <v>0</v>
      </c>
      <c r="R54" s="38" t="b">
        <v>0</v>
      </c>
      <c r="T54" s="16" t="str">
        <f t="shared" si="1"/>
        <v>ICR under 125%</v>
      </c>
      <c r="U54" s="53" t="b">
        <v>0</v>
      </c>
      <c r="V54" s="53" t="b">
        <v>0</v>
      </c>
      <c r="W54" s="54">
        <f t="shared" si="2"/>
        <v>5.5E-2</v>
      </c>
      <c r="X54" s="47"/>
      <c r="Y54" s="47"/>
      <c r="Z54" s="43"/>
      <c r="AA54" s="43"/>
      <c r="AB54" s="43"/>
      <c r="AC54" s="43"/>
    </row>
    <row r="55" spans="1:29" ht="30" customHeight="1" x14ac:dyDescent="0.25">
      <c r="A55" s="27">
        <v>4</v>
      </c>
      <c r="B55" s="55"/>
      <c r="C55" s="56"/>
      <c r="D55" s="56"/>
      <c r="E55" s="56"/>
      <c r="F55" s="28"/>
      <c r="G55" s="28"/>
      <c r="H55" s="32"/>
      <c r="I55" s="30"/>
      <c r="J55" s="30"/>
      <c r="K55" s="40"/>
      <c r="L55" s="31"/>
      <c r="M55" s="31"/>
      <c r="N55" s="31"/>
      <c r="O55" s="38" t="b">
        <v>0</v>
      </c>
      <c r="P55" s="38" t="b">
        <v>0</v>
      </c>
      <c r="Q55" s="38" t="b">
        <v>0</v>
      </c>
      <c r="R55" s="38" t="b">
        <v>0</v>
      </c>
      <c r="T55" s="16" t="str">
        <f t="shared" si="1"/>
        <v>ICR under 125%</v>
      </c>
      <c r="U55" s="53" t="b">
        <v>0</v>
      </c>
      <c r="V55" s="53" t="b">
        <v>0</v>
      </c>
      <c r="W55" s="54">
        <f t="shared" si="2"/>
        <v>5.5E-2</v>
      </c>
      <c r="X55" s="47"/>
      <c r="Y55" s="47"/>
      <c r="Z55" s="43"/>
      <c r="AA55" s="43"/>
      <c r="AB55" s="43"/>
      <c r="AC55" s="43"/>
    </row>
    <row r="56" spans="1:29" ht="30" customHeight="1" x14ac:dyDescent="0.25">
      <c r="A56" s="27">
        <v>5</v>
      </c>
      <c r="B56" s="55"/>
      <c r="C56" s="56"/>
      <c r="D56" s="56"/>
      <c r="E56" s="56"/>
      <c r="F56" s="28"/>
      <c r="G56" s="28"/>
      <c r="H56" s="32"/>
      <c r="I56" s="30"/>
      <c r="J56" s="30"/>
      <c r="K56" s="40"/>
      <c r="L56" s="31"/>
      <c r="M56" s="31"/>
      <c r="N56" s="31"/>
      <c r="O56" s="38" t="b">
        <v>0</v>
      </c>
      <c r="P56" s="38" t="b">
        <v>0</v>
      </c>
      <c r="Q56" s="38" t="b">
        <v>0</v>
      </c>
      <c r="R56" s="38" t="b">
        <v>0</v>
      </c>
      <c r="T56" s="16" t="str">
        <f t="shared" si="1"/>
        <v>ICR under 125%</v>
      </c>
      <c r="U56" s="53" t="b">
        <v>0</v>
      </c>
      <c r="V56" s="53" t="b">
        <v>0</v>
      </c>
      <c r="W56" s="54">
        <f t="shared" si="2"/>
        <v>5.5E-2</v>
      </c>
      <c r="X56" s="47"/>
      <c r="Y56" s="47"/>
      <c r="Z56" s="43"/>
      <c r="AA56" s="43"/>
      <c r="AB56" s="43"/>
      <c r="AC56" s="43"/>
    </row>
    <row r="57" spans="1:29" ht="30" customHeight="1" x14ac:dyDescent="0.25">
      <c r="A57" s="27">
        <v>6</v>
      </c>
      <c r="B57" s="55"/>
      <c r="C57" s="56"/>
      <c r="D57" s="56"/>
      <c r="E57" s="56"/>
      <c r="F57" s="28"/>
      <c r="G57" s="28"/>
      <c r="H57" s="32"/>
      <c r="I57" s="30"/>
      <c r="J57" s="30"/>
      <c r="K57" s="40"/>
      <c r="L57" s="31"/>
      <c r="M57" s="31"/>
      <c r="N57" s="31"/>
      <c r="O57" s="38" t="b">
        <v>0</v>
      </c>
      <c r="P57" s="38" t="b">
        <v>0</v>
      </c>
      <c r="Q57" s="38" t="b">
        <v>0</v>
      </c>
      <c r="R57" s="38" t="b">
        <v>0</v>
      </c>
      <c r="T57" s="16" t="str">
        <f t="shared" si="1"/>
        <v>ICR under 125%</v>
      </c>
      <c r="U57" s="53" t="b">
        <v>0</v>
      </c>
      <c r="V57" s="53" t="b">
        <v>0</v>
      </c>
      <c r="W57" s="54">
        <f t="shared" si="2"/>
        <v>5.5E-2</v>
      </c>
      <c r="X57" s="47"/>
      <c r="Y57" s="47"/>
      <c r="Z57" s="43"/>
      <c r="AA57" s="43"/>
      <c r="AB57" s="43"/>
      <c r="AC57" s="43"/>
    </row>
    <row r="58" spans="1:29" ht="30" customHeight="1" x14ac:dyDescent="0.25">
      <c r="A58" s="27">
        <v>7</v>
      </c>
      <c r="B58" s="55"/>
      <c r="C58" s="56"/>
      <c r="D58" s="56"/>
      <c r="E58" s="56"/>
      <c r="F58" s="28"/>
      <c r="G58" s="28"/>
      <c r="H58" s="32"/>
      <c r="I58" s="30"/>
      <c r="J58" s="30"/>
      <c r="K58" s="40"/>
      <c r="L58" s="31"/>
      <c r="M58" s="31"/>
      <c r="N58" s="31"/>
      <c r="O58" s="38" t="b">
        <v>0</v>
      </c>
      <c r="P58" s="38" t="b">
        <v>0</v>
      </c>
      <c r="Q58" s="38" t="b">
        <v>0</v>
      </c>
      <c r="R58" s="38" t="b">
        <v>0</v>
      </c>
      <c r="T58" s="16" t="str">
        <f t="shared" si="1"/>
        <v>ICR under 125%</v>
      </c>
      <c r="U58" s="53" t="b">
        <v>0</v>
      </c>
      <c r="V58" s="53" t="b">
        <v>0</v>
      </c>
      <c r="W58" s="54">
        <f t="shared" si="2"/>
        <v>5.5E-2</v>
      </c>
      <c r="X58" s="47"/>
      <c r="Y58" s="47"/>
      <c r="Z58" s="43"/>
      <c r="AA58" s="43"/>
      <c r="AB58" s="43"/>
      <c r="AC58" s="43"/>
    </row>
    <row r="59" spans="1:29" ht="30" customHeight="1" x14ac:dyDescent="0.25">
      <c r="A59" s="27">
        <v>8</v>
      </c>
      <c r="B59" s="55"/>
      <c r="C59" s="56"/>
      <c r="D59" s="56"/>
      <c r="E59" s="56"/>
      <c r="F59" s="28"/>
      <c r="G59" s="28"/>
      <c r="H59" s="32"/>
      <c r="I59" s="30"/>
      <c r="J59" s="30"/>
      <c r="K59" s="40"/>
      <c r="L59" s="31"/>
      <c r="M59" s="31"/>
      <c r="N59" s="31"/>
      <c r="O59" s="38" t="b">
        <v>0</v>
      </c>
      <c r="P59" s="38" t="b">
        <v>0</v>
      </c>
      <c r="Q59" s="38" t="b">
        <v>0</v>
      </c>
      <c r="R59" s="38" t="b">
        <v>0</v>
      </c>
      <c r="T59" s="16" t="str">
        <f t="shared" si="1"/>
        <v>ICR under 125%</v>
      </c>
      <c r="U59" s="53" t="b">
        <v>0</v>
      </c>
      <c r="V59" s="53" t="b">
        <v>0</v>
      </c>
      <c r="W59" s="54">
        <f t="shared" si="2"/>
        <v>5.5E-2</v>
      </c>
      <c r="X59" s="47"/>
      <c r="Y59" s="47"/>
      <c r="Z59" s="43"/>
      <c r="AA59" s="43"/>
      <c r="AB59" s="43"/>
      <c r="AC59" s="43"/>
    </row>
    <row r="60" spans="1:29" ht="30" customHeight="1" x14ac:dyDescent="0.25">
      <c r="A60" s="27">
        <v>9</v>
      </c>
      <c r="B60" s="55"/>
      <c r="C60" s="56"/>
      <c r="D60" s="56"/>
      <c r="E60" s="56"/>
      <c r="F60" s="28"/>
      <c r="G60" s="28"/>
      <c r="H60" s="32"/>
      <c r="I60" s="30"/>
      <c r="J60" s="30"/>
      <c r="K60" s="40"/>
      <c r="L60" s="31"/>
      <c r="M60" s="31"/>
      <c r="N60" s="31"/>
      <c r="O60" s="38" t="b">
        <v>0</v>
      </c>
      <c r="P60" s="38" t="b">
        <v>0</v>
      </c>
      <c r="Q60" s="38" t="b">
        <v>0</v>
      </c>
      <c r="R60" s="38" t="b">
        <v>0</v>
      </c>
      <c r="T60" s="16" t="str">
        <f t="shared" si="1"/>
        <v>ICR under 125%</v>
      </c>
      <c r="U60" s="53" t="b">
        <v>0</v>
      </c>
      <c r="V60" s="53" t="b">
        <v>0</v>
      </c>
      <c r="W60" s="54">
        <f t="shared" si="2"/>
        <v>5.5E-2</v>
      </c>
      <c r="X60" s="47"/>
      <c r="Y60" s="47"/>
      <c r="Z60" s="43"/>
      <c r="AA60" s="43"/>
      <c r="AB60" s="43"/>
      <c r="AC60" s="43"/>
    </row>
    <row r="61" spans="1:29" ht="30" customHeight="1" x14ac:dyDescent="0.25">
      <c r="A61" s="27">
        <v>10</v>
      </c>
      <c r="B61" s="55"/>
      <c r="C61" s="56"/>
      <c r="D61" s="56"/>
      <c r="E61" s="56"/>
      <c r="F61" s="28"/>
      <c r="G61" s="28"/>
      <c r="H61" s="32"/>
      <c r="I61" s="30"/>
      <c r="J61" s="30"/>
      <c r="K61" s="40"/>
      <c r="L61" s="31"/>
      <c r="M61" s="31"/>
      <c r="N61" s="31"/>
      <c r="O61" s="38" t="b">
        <v>0</v>
      </c>
      <c r="P61" s="38" t="b">
        <v>0</v>
      </c>
      <c r="Q61" s="38" t="b">
        <v>0</v>
      </c>
      <c r="R61" s="38" t="b">
        <v>0</v>
      </c>
      <c r="T61" s="16" t="str">
        <f t="shared" si="1"/>
        <v>ICR under 125%</v>
      </c>
      <c r="U61" s="53" t="b">
        <v>0</v>
      </c>
      <c r="V61" s="53" t="b">
        <v>0</v>
      </c>
      <c r="W61" s="54">
        <f t="shared" si="2"/>
        <v>5.5E-2</v>
      </c>
      <c r="X61" s="47"/>
      <c r="Y61" s="47"/>
      <c r="Z61" s="43"/>
      <c r="AA61" s="43"/>
      <c r="AB61" s="43"/>
      <c r="AC61" s="43"/>
    </row>
    <row r="62" spans="1:29" ht="8.15" customHeight="1" x14ac:dyDescent="0.25">
      <c r="S62" s="33"/>
    </row>
    <row r="63" spans="1:29" ht="12" customHeight="1" x14ac:dyDescent="0.25">
      <c r="A63" s="1" t="s">
        <v>21</v>
      </c>
      <c r="N63" s="34"/>
      <c r="O63" s="64" t="str">
        <f>"Minimum ICR across portfolio
must be " &amp; TEXT(Tot_P_ICR_Min,"0%")</f>
        <v>Minimum ICR across portfolio
must be 145%</v>
      </c>
      <c r="P63" s="64"/>
      <c r="Q63" s="64"/>
      <c r="R63" s="64"/>
      <c r="S63" s="64"/>
    </row>
    <row r="64" spans="1:29" ht="21.75" customHeight="1" x14ac:dyDescent="0.25">
      <c r="I64" s="4"/>
      <c r="J64" s="4"/>
      <c r="L64" s="27" t="s">
        <v>22</v>
      </c>
      <c r="M64" s="35" t="str">
        <f>IFERROR((SUM($N$17:$N$36,$N$52:$N$61)/((SUM($L$17:$L$36,$J$52:$J$61,$L$52:$L$61)*PLRate)/12)),"")</f>
        <v/>
      </c>
      <c r="O64" s="64"/>
      <c r="P64" s="64"/>
      <c r="Q64" s="64"/>
      <c r="R64" s="64"/>
      <c r="S64" s="64"/>
    </row>
    <row r="65" spans="1:19" ht="12.75" customHeight="1" x14ac:dyDescent="0.25">
      <c r="A65" s="68" t="s">
        <v>26</v>
      </c>
      <c r="B65" s="68"/>
      <c r="C65" s="68"/>
      <c r="D65" s="68"/>
      <c r="E65" s="68"/>
      <c r="F65" s="68"/>
      <c r="G65" s="68"/>
      <c r="H65" s="68"/>
      <c r="I65" s="68"/>
      <c r="J65" s="68"/>
      <c r="O65" s="19"/>
      <c r="P65" s="19"/>
      <c r="Q65" s="19"/>
      <c r="R65" s="19"/>
      <c r="S65" s="19"/>
    </row>
    <row r="66" spans="1:19" ht="14.25" customHeight="1" x14ac:dyDescent="0.25">
      <c r="A66" s="68"/>
      <c r="B66" s="68"/>
      <c r="C66" s="68"/>
      <c r="D66" s="68"/>
      <c r="E66" s="68"/>
      <c r="F66" s="68"/>
      <c r="G66" s="68"/>
      <c r="H66" s="68"/>
      <c r="I66" s="68"/>
      <c r="J66" s="68"/>
      <c r="O66" s="64" t="str">
        <f>"Maximum LTV across portfolio
must be " &amp; TEXT(Tot_P_LTV_Max,"0%")</f>
        <v>Maximum LTV across portfolio
must be 65%</v>
      </c>
      <c r="P66" s="64"/>
      <c r="Q66" s="64"/>
      <c r="R66" s="64"/>
      <c r="S66" s="64"/>
    </row>
    <row r="67" spans="1:19" ht="21.75" customHeight="1" x14ac:dyDescent="0.25">
      <c r="A67" s="68"/>
      <c r="B67" s="68"/>
      <c r="C67" s="68"/>
      <c r="D67" s="68"/>
      <c r="E67" s="68"/>
      <c r="F67" s="68"/>
      <c r="G67" s="68"/>
      <c r="H67" s="68"/>
      <c r="I67" s="68"/>
      <c r="J67" s="68"/>
      <c r="L67" s="27" t="s">
        <v>23</v>
      </c>
      <c r="M67" s="36" t="str">
        <f>IFERROR((SUM(L17:L36)+SUM(J52:J61))/(SUM(K17:K36)+SUM(I52:I61)),"")</f>
        <v/>
      </c>
      <c r="O67" s="64"/>
      <c r="P67" s="64"/>
      <c r="Q67" s="64"/>
      <c r="R67" s="64"/>
      <c r="S67" s="64"/>
    </row>
    <row r="68" spans="1:19" ht="12" customHeight="1" x14ac:dyDescent="0.25">
      <c r="A68" s="68"/>
      <c r="B68" s="68"/>
      <c r="C68" s="68"/>
      <c r="D68" s="68"/>
      <c r="E68" s="68"/>
      <c r="F68" s="68"/>
      <c r="G68" s="68"/>
      <c r="H68" s="68"/>
      <c r="I68" s="68"/>
      <c r="J68" s="68"/>
    </row>
  </sheetData>
  <sheetProtection algorithmName="SHA-512" hashValue="IVJUFIPDJtnHsqINcLbp0WcjHB6HRxSusTxhfphAgNJi55ULjs8hMviMfSONou/JBqhY+4csQNxebo6SFnDs3g==" saltValue="7OaB6FuxuEq/FwNE+aYiXQ==" spinCount="100000" sheet="1" autoFilter="0" pivotTables="0"/>
  <protectedRanges>
    <protectedRange sqref="E8 E10 E12 K10 K12 V42 V52:V61 B52:R61 N38:N41 N43:N47 B17:R36" name="Range1"/>
  </protectedRanges>
  <mergeCells count="63">
    <mergeCell ref="B15:F16"/>
    <mergeCell ref="B28:F28"/>
    <mergeCell ref="B27:F27"/>
    <mergeCell ref="B26:F26"/>
    <mergeCell ref="B25:F25"/>
    <mergeCell ref="B24:F24"/>
    <mergeCell ref="B23:F23"/>
    <mergeCell ref="B22:F22"/>
    <mergeCell ref="B21:F21"/>
    <mergeCell ref="B20:F20"/>
    <mergeCell ref="B19:F19"/>
    <mergeCell ref="B18:F18"/>
    <mergeCell ref="B17:F17"/>
    <mergeCell ref="A6:Q6"/>
    <mergeCell ref="E8:G8"/>
    <mergeCell ref="E10:G10"/>
    <mergeCell ref="K10:Q10"/>
    <mergeCell ref="E12:G12"/>
    <mergeCell ref="K12:Q12"/>
    <mergeCell ref="B32:F32"/>
    <mergeCell ref="A42:L42"/>
    <mergeCell ref="B36:F36"/>
    <mergeCell ref="O15:R15"/>
    <mergeCell ref="A15:A16"/>
    <mergeCell ref="G15:G16"/>
    <mergeCell ref="H15:H16"/>
    <mergeCell ref="I15:I16"/>
    <mergeCell ref="J15:J16"/>
    <mergeCell ref="K15:K16"/>
    <mergeCell ref="L15:L16"/>
    <mergeCell ref="M15:M16"/>
    <mergeCell ref="N15:N16"/>
    <mergeCell ref="B31:F31"/>
    <mergeCell ref="B30:F30"/>
    <mergeCell ref="B29:F29"/>
    <mergeCell ref="B35:F35"/>
    <mergeCell ref="B34:F34"/>
    <mergeCell ref="G50:G51"/>
    <mergeCell ref="J50:J51"/>
    <mergeCell ref="B33:F33"/>
    <mergeCell ref="M50:M51"/>
    <mergeCell ref="H50:H51"/>
    <mergeCell ref="I50:I51"/>
    <mergeCell ref="O66:S67"/>
    <mergeCell ref="N50:N51"/>
    <mergeCell ref="O50:R50"/>
    <mergeCell ref="O63:S64"/>
    <mergeCell ref="A65:J68"/>
    <mergeCell ref="B56:E56"/>
    <mergeCell ref="B55:E55"/>
    <mergeCell ref="B54:E54"/>
    <mergeCell ref="B53:E53"/>
    <mergeCell ref="B52:E52"/>
    <mergeCell ref="B57:E57"/>
    <mergeCell ref="B58:E58"/>
    <mergeCell ref="B50:E51"/>
    <mergeCell ref="B59:E59"/>
    <mergeCell ref="B60:E60"/>
    <mergeCell ref="B61:E61"/>
    <mergeCell ref="A50:A51"/>
    <mergeCell ref="L50:L51"/>
    <mergeCell ref="F50:F51"/>
    <mergeCell ref="K50:K51"/>
  </mergeCells>
  <conditionalFormatting sqref="N17:N36">
    <cfRule type="expression" dxfId="7" priority="16">
      <formula>IF(($N17/(($L17*SSRate)/12))&lt;EP_ICR_Min,1,0)</formula>
    </cfRule>
  </conditionalFormatting>
  <conditionalFormatting sqref="T17:T36">
    <cfRule type="expression" dxfId="0" priority="15">
      <formula>IF(($N17/(($L17*PLRate)/12))&lt;EP_ICR_Min,1,0)</formula>
    </cfRule>
  </conditionalFormatting>
  <conditionalFormatting sqref="M67">
    <cfRule type="expression" dxfId="6" priority="12">
      <formula>IF($M$67="",0,IF($M$67&gt;Tot_P_LTV_Max,1,0))</formula>
    </cfRule>
  </conditionalFormatting>
  <conditionalFormatting sqref="O66">
    <cfRule type="expression" dxfId="5" priority="11">
      <formula>IF($M$67="",0,IF($M$67&gt;Tot_P_LTV_Max,1,0))</formula>
    </cfRule>
  </conditionalFormatting>
  <conditionalFormatting sqref="M64">
    <cfRule type="expression" dxfId="4" priority="42">
      <formula>IF($M$64&lt;Tot_P_ICR_Min,1,0)</formula>
    </cfRule>
  </conditionalFormatting>
  <conditionalFormatting sqref="O63">
    <cfRule type="expression" dxfId="3" priority="43">
      <formula>IF($M$64&lt;Tot_P_ICR_Min,1,0)</formula>
    </cfRule>
  </conditionalFormatting>
  <conditionalFormatting sqref="N52:N61">
    <cfRule type="expression" dxfId="2" priority="45">
      <formula>IF(($N52/((($J52+$L52)*$W52)/12))&lt;$V$42,1,0)</formula>
    </cfRule>
  </conditionalFormatting>
  <conditionalFormatting sqref="T52:T61">
    <cfRule type="expression" dxfId="1" priority="46">
      <formula>IF(($N52/((($J52+$L52)*$W52)/12))&lt;$V$42,1,0)</formula>
    </cfRule>
  </conditionalFormatting>
  <pageMargins left="0.70000000000000007" right="0.70000000000000007" top="0.75000000000000011" bottom="0.75000000000000011" header="0.30000000000000004" footer="0.30000000000000004"/>
  <pageSetup paperSize="9" scale="47" orientation="portrait" r:id="rId1"/>
  <headerFooter>
    <oddFooter>&amp;L_x000D_&amp;1#&amp;"Calibri"&amp;10&amp;K000000 General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107950</xdr:colOff>
                    <xdr:row>16</xdr:row>
                    <xdr:rowOff>44450</xdr:rowOff>
                  </from>
                  <to>
                    <xdr:col>14</xdr:col>
                    <xdr:colOff>349250</xdr:colOff>
                    <xdr:row>16</xdr:row>
                    <xdr:rowOff>374650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107950</xdr:colOff>
                    <xdr:row>16</xdr:row>
                    <xdr:rowOff>44450</xdr:rowOff>
                  </from>
                  <to>
                    <xdr:col>15</xdr:col>
                    <xdr:colOff>349250</xdr:colOff>
                    <xdr:row>16</xdr:row>
                    <xdr:rowOff>374650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107950</xdr:colOff>
                    <xdr:row>16</xdr:row>
                    <xdr:rowOff>44450</xdr:rowOff>
                  </from>
                  <to>
                    <xdr:col>16</xdr:col>
                    <xdr:colOff>349250</xdr:colOff>
                    <xdr:row>16</xdr:row>
                    <xdr:rowOff>374650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107950</xdr:colOff>
                    <xdr:row>16</xdr:row>
                    <xdr:rowOff>44450</xdr:rowOff>
                  </from>
                  <to>
                    <xdr:col>17</xdr:col>
                    <xdr:colOff>349250</xdr:colOff>
                    <xdr:row>16</xdr:row>
                    <xdr:rowOff>374650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107950</xdr:colOff>
                    <xdr:row>51</xdr:row>
                    <xdr:rowOff>44450</xdr:rowOff>
                  </from>
                  <to>
                    <xdr:col>14</xdr:col>
                    <xdr:colOff>349250</xdr:colOff>
                    <xdr:row>51</xdr:row>
                    <xdr:rowOff>374650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107950</xdr:colOff>
                    <xdr:row>51</xdr:row>
                    <xdr:rowOff>44450</xdr:rowOff>
                  </from>
                  <to>
                    <xdr:col>15</xdr:col>
                    <xdr:colOff>349250</xdr:colOff>
                    <xdr:row>51</xdr:row>
                    <xdr:rowOff>374650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16</xdr:col>
                    <xdr:colOff>107950</xdr:colOff>
                    <xdr:row>51</xdr:row>
                    <xdr:rowOff>44450</xdr:rowOff>
                  </from>
                  <to>
                    <xdr:col>16</xdr:col>
                    <xdr:colOff>349250</xdr:colOff>
                    <xdr:row>51</xdr:row>
                    <xdr:rowOff>374650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107950</xdr:colOff>
                    <xdr:row>51</xdr:row>
                    <xdr:rowOff>44450</xdr:rowOff>
                  </from>
                  <to>
                    <xdr:col>17</xdr:col>
                    <xdr:colOff>349250</xdr:colOff>
                    <xdr:row>51</xdr:row>
                    <xdr:rowOff>374650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14</xdr:col>
                    <xdr:colOff>107950</xdr:colOff>
                    <xdr:row>17</xdr:row>
                    <xdr:rowOff>44450</xdr:rowOff>
                  </from>
                  <to>
                    <xdr:col>14</xdr:col>
                    <xdr:colOff>349250</xdr:colOff>
                    <xdr:row>17</xdr:row>
                    <xdr:rowOff>374650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107950</xdr:colOff>
                    <xdr:row>17</xdr:row>
                    <xdr:rowOff>44450</xdr:rowOff>
                  </from>
                  <to>
                    <xdr:col>15</xdr:col>
                    <xdr:colOff>349250</xdr:colOff>
                    <xdr:row>17</xdr:row>
                    <xdr:rowOff>374650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107950</xdr:colOff>
                    <xdr:row>17</xdr:row>
                    <xdr:rowOff>44450</xdr:rowOff>
                  </from>
                  <to>
                    <xdr:col>16</xdr:col>
                    <xdr:colOff>349250</xdr:colOff>
                    <xdr:row>17</xdr:row>
                    <xdr:rowOff>374650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107950</xdr:colOff>
                    <xdr:row>17</xdr:row>
                    <xdr:rowOff>44450</xdr:rowOff>
                  </from>
                  <to>
                    <xdr:col>17</xdr:col>
                    <xdr:colOff>349250</xdr:colOff>
                    <xdr:row>17</xdr:row>
                    <xdr:rowOff>374650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14</xdr:col>
                    <xdr:colOff>107950</xdr:colOff>
                    <xdr:row>18</xdr:row>
                    <xdr:rowOff>44450</xdr:rowOff>
                  </from>
                  <to>
                    <xdr:col>14</xdr:col>
                    <xdr:colOff>349250</xdr:colOff>
                    <xdr:row>18</xdr:row>
                    <xdr:rowOff>374650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15</xdr:col>
                    <xdr:colOff>107950</xdr:colOff>
                    <xdr:row>18</xdr:row>
                    <xdr:rowOff>44450</xdr:rowOff>
                  </from>
                  <to>
                    <xdr:col>15</xdr:col>
                    <xdr:colOff>349250</xdr:colOff>
                    <xdr:row>18</xdr:row>
                    <xdr:rowOff>374650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107950</xdr:colOff>
                    <xdr:row>18</xdr:row>
                    <xdr:rowOff>44450</xdr:rowOff>
                  </from>
                  <to>
                    <xdr:col>16</xdr:col>
                    <xdr:colOff>349250</xdr:colOff>
                    <xdr:row>18</xdr:row>
                    <xdr:rowOff>374650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107950</xdr:colOff>
                    <xdr:row>18</xdr:row>
                    <xdr:rowOff>44450</xdr:rowOff>
                  </from>
                  <to>
                    <xdr:col>17</xdr:col>
                    <xdr:colOff>349250</xdr:colOff>
                    <xdr:row>18</xdr:row>
                    <xdr:rowOff>374650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14</xdr:col>
                    <xdr:colOff>107950</xdr:colOff>
                    <xdr:row>19</xdr:row>
                    <xdr:rowOff>44450</xdr:rowOff>
                  </from>
                  <to>
                    <xdr:col>14</xdr:col>
                    <xdr:colOff>349250</xdr:colOff>
                    <xdr:row>19</xdr:row>
                    <xdr:rowOff>374650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15</xdr:col>
                    <xdr:colOff>107950</xdr:colOff>
                    <xdr:row>19</xdr:row>
                    <xdr:rowOff>44450</xdr:rowOff>
                  </from>
                  <to>
                    <xdr:col>15</xdr:col>
                    <xdr:colOff>349250</xdr:colOff>
                    <xdr:row>19</xdr:row>
                    <xdr:rowOff>374650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107950</xdr:colOff>
                    <xdr:row>19</xdr:row>
                    <xdr:rowOff>44450</xdr:rowOff>
                  </from>
                  <to>
                    <xdr:col>16</xdr:col>
                    <xdr:colOff>349250</xdr:colOff>
                    <xdr:row>19</xdr:row>
                    <xdr:rowOff>374650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17</xdr:col>
                    <xdr:colOff>107950</xdr:colOff>
                    <xdr:row>19</xdr:row>
                    <xdr:rowOff>44450</xdr:rowOff>
                  </from>
                  <to>
                    <xdr:col>17</xdr:col>
                    <xdr:colOff>349250</xdr:colOff>
                    <xdr:row>19</xdr:row>
                    <xdr:rowOff>374650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14</xdr:col>
                    <xdr:colOff>107950</xdr:colOff>
                    <xdr:row>20</xdr:row>
                    <xdr:rowOff>44450</xdr:rowOff>
                  </from>
                  <to>
                    <xdr:col>14</xdr:col>
                    <xdr:colOff>349250</xdr:colOff>
                    <xdr:row>20</xdr:row>
                    <xdr:rowOff>374650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15</xdr:col>
                    <xdr:colOff>107950</xdr:colOff>
                    <xdr:row>20</xdr:row>
                    <xdr:rowOff>44450</xdr:rowOff>
                  </from>
                  <to>
                    <xdr:col>15</xdr:col>
                    <xdr:colOff>349250</xdr:colOff>
                    <xdr:row>20</xdr:row>
                    <xdr:rowOff>374650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16</xdr:col>
                    <xdr:colOff>107950</xdr:colOff>
                    <xdr:row>20</xdr:row>
                    <xdr:rowOff>44450</xdr:rowOff>
                  </from>
                  <to>
                    <xdr:col>16</xdr:col>
                    <xdr:colOff>349250</xdr:colOff>
                    <xdr:row>20</xdr:row>
                    <xdr:rowOff>374650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17</xdr:col>
                    <xdr:colOff>107950</xdr:colOff>
                    <xdr:row>20</xdr:row>
                    <xdr:rowOff>44450</xdr:rowOff>
                  </from>
                  <to>
                    <xdr:col>17</xdr:col>
                    <xdr:colOff>349250</xdr:colOff>
                    <xdr:row>20</xdr:row>
                    <xdr:rowOff>374650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14</xdr:col>
                    <xdr:colOff>107950</xdr:colOff>
                    <xdr:row>21</xdr:row>
                    <xdr:rowOff>44450</xdr:rowOff>
                  </from>
                  <to>
                    <xdr:col>14</xdr:col>
                    <xdr:colOff>349250</xdr:colOff>
                    <xdr:row>21</xdr:row>
                    <xdr:rowOff>374650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15</xdr:col>
                    <xdr:colOff>107950</xdr:colOff>
                    <xdr:row>21</xdr:row>
                    <xdr:rowOff>44450</xdr:rowOff>
                  </from>
                  <to>
                    <xdr:col>15</xdr:col>
                    <xdr:colOff>349250</xdr:colOff>
                    <xdr:row>21</xdr:row>
                    <xdr:rowOff>374650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16</xdr:col>
                    <xdr:colOff>107950</xdr:colOff>
                    <xdr:row>21</xdr:row>
                    <xdr:rowOff>44450</xdr:rowOff>
                  </from>
                  <to>
                    <xdr:col>16</xdr:col>
                    <xdr:colOff>349250</xdr:colOff>
                    <xdr:row>21</xdr:row>
                    <xdr:rowOff>374650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17</xdr:col>
                    <xdr:colOff>107950</xdr:colOff>
                    <xdr:row>21</xdr:row>
                    <xdr:rowOff>44450</xdr:rowOff>
                  </from>
                  <to>
                    <xdr:col>17</xdr:col>
                    <xdr:colOff>349250</xdr:colOff>
                    <xdr:row>21</xdr:row>
                    <xdr:rowOff>374650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14</xdr:col>
                    <xdr:colOff>107950</xdr:colOff>
                    <xdr:row>22</xdr:row>
                    <xdr:rowOff>44450</xdr:rowOff>
                  </from>
                  <to>
                    <xdr:col>14</xdr:col>
                    <xdr:colOff>349250</xdr:colOff>
                    <xdr:row>22</xdr:row>
                    <xdr:rowOff>374650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15</xdr:col>
                    <xdr:colOff>107950</xdr:colOff>
                    <xdr:row>22</xdr:row>
                    <xdr:rowOff>44450</xdr:rowOff>
                  </from>
                  <to>
                    <xdr:col>15</xdr:col>
                    <xdr:colOff>349250</xdr:colOff>
                    <xdr:row>22</xdr:row>
                    <xdr:rowOff>374650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16</xdr:col>
                    <xdr:colOff>107950</xdr:colOff>
                    <xdr:row>22</xdr:row>
                    <xdr:rowOff>44450</xdr:rowOff>
                  </from>
                  <to>
                    <xdr:col>16</xdr:col>
                    <xdr:colOff>349250</xdr:colOff>
                    <xdr:row>22</xdr:row>
                    <xdr:rowOff>374650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17</xdr:col>
                    <xdr:colOff>107950</xdr:colOff>
                    <xdr:row>22</xdr:row>
                    <xdr:rowOff>44450</xdr:rowOff>
                  </from>
                  <to>
                    <xdr:col>17</xdr:col>
                    <xdr:colOff>349250</xdr:colOff>
                    <xdr:row>22</xdr:row>
                    <xdr:rowOff>374650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14</xdr:col>
                    <xdr:colOff>107950</xdr:colOff>
                    <xdr:row>23</xdr:row>
                    <xdr:rowOff>44450</xdr:rowOff>
                  </from>
                  <to>
                    <xdr:col>14</xdr:col>
                    <xdr:colOff>349250</xdr:colOff>
                    <xdr:row>23</xdr:row>
                    <xdr:rowOff>374650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15</xdr:col>
                    <xdr:colOff>107950</xdr:colOff>
                    <xdr:row>23</xdr:row>
                    <xdr:rowOff>44450</xdr:rowOff>
                  </from>
                  <to>
                    <xdr:col>15</xdr:col>
                    <xdr:colOff>349250</xdr:colOff>
                    <xdr:row>23</xdr:row>
                    <xdr:rowOff>374650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16</xdr:col>
                    <xdr:colOff>107950</xdr:colOff>
                    <xdr:row>23</xdr:row>
                    <xdr:rowOff>44450</xdr:rowOff>
                  </from>
                  <to>
                    <xdr:col>16</xdr:col>
                    <xdr:colOff>349250</xdr:colOff>
                    <xdr:row>23</xdr:row>
                    <xdr:rowOff>374650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17</xdr:col>
                    <xdr:colOff>107950</xdr:colOff>
                    <xdr:row>23</xdr:row>
                    <xdr:rowOff>44450</xdr:rowOff>
                  </from>
                  <to>
                    <xdr:col>17</xdr:col>
                    <xdr:colOff>349250</xdr:colOff>
                    <xdr:row>23</xdr:row>
                    <xdr:rowOff>374650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14</xdr:col>
                    <xdr:colOff>107950</xdr:colOff>
                    <xdr:row>24</xdr:row>
                    <xdr:rowOff>44450</xdr:rowOff>
                  </from>
                  <to>
                    <xdr:col>14</xdr:col>
                    <xdr:colOff>349250</xdr:colOff>
                    <xdr:row>24</xdr:row>
                    <xdr:rowOff>374650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15</xdr:col>
                    <xdr:colOff>107950</xdr:colOff>
                    <xdr:row>24</xdr:row>
                    <xdr:rowOff>44450</xdr:rowOff>
                  </from>
                  <to>
                    <xdr:col>15</xdr:col>
                    <xdr:colOff>349250</xdr:colOff>
                    <xdr:row>24</xdr:row>
                    <xdr:rowOff>374650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16</xdr:col>
                    <xdr:colOff>107950</xdr:colOff>
                    <xdr:row>24</xdr:row>
                    <xdr:rowOff>44450</xdr:rowOff>
                  </from>
                  <to>
                    <xdr:col>16</xdr:col>
                    <xdr:colOff>349250</xdr:colOff>
                    <xdr:row>24</xdr:row>
                    <xdr:rowOff>374650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17</xdr:col>
                    <xdr:colOff>107950</xdr:colOff>
                    <xdr:row>24</xdr:row>
                    <xdr:rowOff>44450</xdr:rowOff>
                  </from>
                  <to>
                    <xdr:col>17</xdr:col>
                    <xdr:colOff>349250</xdr:colOff>
                    <xdr:row>24</xdr:row>
                    <xdr:rowOff>374650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14</xdr:col>
                    <xdr:colOff>107950</xdr:colOff>
                    <xdr:row>25</xdr:row>
                    <xdr:rowOff>44450</xdr:rowOff>
                  </from>
                  <to>
                    <xdr:col>14</xdr:col>
                    <xdr:colOff>349250</xdr:colOff>
                    <xdr:row>25</xdr:row>
                    <xdr:rowOff>374650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15</xdr:col>
                    <xdr:colOff>107950</xdr:colOff>
                    <xdr:row>25</xdr:row>
                    <xdr:rowOff>44450</xdr:rowOff>
                  </from>
                  <to>
                    <xdr:col>15</xdr:col>
                    <xdr:colOff>349250</xdr:colOff>
                    <xdr:row>25</xdr:row>
                    <xdr:rowOff>374650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16</xdr:col>
                    <xdr:colOff>107950</xdr:colOff>
                    <xdr:row>25</xdr:row>
                    <xdr:rowOff>44450</xdr:rowOff>
                  </from>
                  <to>
                    <xdr:col>16</xdr:col>
                    <xdr:colOff>349250</xdr:colOff>
                    <xdr:row>25</xdr:row>
                    <xdr:rowOff>374650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17</xdr:col>
                    <xdr:colOff>107950</xdr:colOff>
                    <xdr:row>25</xdr:row>
                    <xdr:rowOff>44450</xdr:rowOff>
                  </from>
                  <to>
                    <xdr:col>17</xdr:col>
                    <xdr:colOff>349250</xdr:colOff>
                    <xdr:row>25</xdr:row>
                    <xdr:rowOff>374650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14</xdr:col>
                    <xdr:colOff>107950</xdr:colOff>
                    <xdr:row>26</xdr:row>
                    <xdr:rowOff>44450</xdr:rowOff>
                  </from>
                  <to>
                    <xdr:col>14</xdr:col>
                    <xdr:colOff>349250</xdr:colOff>
                    <xdr:row>26</xdr:row>
                    <xdr:rowOff>374650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15</xdr:col>
                    <xdr:colOff>107950</xdr:colOff>
                    <xdr:row>26</xdr:row>
                    <xdr:rowOff>44450</xdr:rowOff>
                  </from>
                  <to>
                    <xdr:col>15</xdr:col>
                    <xdr:colOff>349250</xdr:colOff>
                    <xdr:row>26</xdr:row>
                    <xdr:rowOff>374650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16</xdr:col>
                    <xdr:colOff>107950</xdr:colOff>
                    <xdr:row>26</xdr:row>
                    <xdr:rowOff>44450</xdr:rowOff>
                  </from>
                  <to>
                    <xdr:col>16</xdr:col>
                    <xdr:colOff>349250</xdr:colOff>
                    <xdr:row>26</xdr:row>
                    <xdr:rowOff>374650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17</xdr:col>
                    <xdr:colOff>107950</xdr:colOff>
                    <xdr:row>26</xdr:row>
                    <xdr:rowOff>44450</xdr:rowOff>
                  </from>
                  <to>
                    <xdr:col>17</xdr:col>
                    <xdr:colOff>349250</xdr:colOff>
                    <xdr:row>26</xdr:row>
                    <xdr:rowOff>374650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14</xdr:col>
                    <xdr:colOff>107950</xdr:colOff>
                    <xdr:row>27</xdr:row>
                    <xdr:rowOff>44450</xdr:rowOff>
                  </from>
                  <to>
                    <xdr:col>14</xdr:col>
                    <xdr:colOff>349250</xdr:colOff>
                    <xdr:row>27</xdr:row>
                    <xdr:rowOff>374650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15</xdr:col>
                    <xdr:colOff>107950</xdr:colOff>
                    <xdr:row>27</xdr:row>
                    <xdr:rowOff>44450</xdr:rowOff>
                  </from>
                  <to>
                    <xdr:col>15</xdr:col>
                    <xdr:colOff>349250</xdr:colOff>
                    <xdr:row>27</xdr:row>
                    <xdr:rowOff>374650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16</xdr:col>
                    <xdr:colOff>107950</xdr:colOff>
                    <xdr:row>27</xdr:row>
                    <xdr:rowOff>44450</xdr:rowOff>
                  </from>
                  <to>
                    <xdr:col>16</xdr:col>
                    <xdr:colOff>349250</xdr:colOff>
                    <xdr:row>27</xdr:row>
                    <xdr:rowOff>374650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17</xdr:col>
                    <xdr:colOff>107950</xdr:colOff>
                    <xdr:row>27</xdr:row>
                    <xdr:rowOff>44450</xdr:rowOff>
                  </from>
                  <to>
                    <xdr:col>17</xdr:col>
                    <xdr:colOff>349250</xdr:colOff>
                    <xdr:row>27</xdr:row>
                    <xdr:rowOff>374650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14</xdr:col>
                    <xdr:colOff>107950</xdr:colOff>
                    <xdr:row>28</xdr:row>
                    <xdr:rowOff>44450</xdr:rowOff>
                  </from>
                  <to>
                    <xdr:col>14</xdr:col>
                    <xdr:colOff>349250</xdr:colOff>
                    <xdr:row>28</xdr:row>
                    <xdr:rowOff>374650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15</xdr:col>
                    <xdr:colOff>107950</xdr:colOff>
                    <xdr:row>28</xdr:row>
                    <xdr:rowOff>44450</xdr:rowOff>
                  </from>
                  <to>
                    <xdr:col>15</xdr:col>
                    <xdr:colOff>349250</xdr:colOff>
                    <xdr:row>28</xdr:row>
                    <xdr:rowOff>374650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16</xdr:col>
                    <xdr:colOff>107950</xdr:colOff>
                    <xdr:row>28</xdr:row>
                    <xdr:rowOff>44450</xdr:rowOff>
                  </from>
                  <to>
                    <xdr:col>16</xdr:col>
                    <xdr:colOff>349250</xdr:colOff>
                    <xdr:row>28</xdr:row>
                    <xdr:rowOff>374650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17</xdr:col>
                    <xdr:colOff>107950</xdr:colOff>
                    <xdr:row>28</xdr:row>
                    <xdr:rowOff>44450</xdr:rowOff>
                  </from>
                  <to>
                    <xdr:col>17</xdr:col>
                    <xdr:colOff>349250</xdr:colOff>
                    <xdr:row>28</xdr:row>
                    <xdr:rowOff>374650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14</xdr:col>
                    <xdr:colOff>107950</xdr:colOff>
                    <xdr:row>29</xdr:row>
                    <xdr:rowOff>44450</xdr:rowOff>
                  </from>
                  <to>
                    <xdr:col>14</xdr:col>
                    <xdr:colOff>349250</xdr:colOff>
                    <xdr:row>29</xdr:row>
                    <xdr:rowOff>374650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15</xdr:col>
                    <xdr:colOff>107950</xdr:colOff>
                    <xdr:row>29</xdr:row>
                    <xdr:rowOff>44450</xdr:rowOff>
                  </from>
                  <to>
                    <xdr:col>15</xdr:col>
                    <xdr:colOff>349250</xdr:colOff>
                    <xdr:row>29</xdr:row>
                    <xdr:rowOff>374650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16</xdr:col>
                    <xdr:colOff>107950</xdr:colOff>
                    <xdr:row>29</xdr:row>
                    <xdr:rowOff>44450</xdr:rowOff>
                  </from>
                  <to>
                    <xdr:col>16</xdr:col>
                    <xdr:colOff>349250</xdr:colOff>
                    <xdr:row>29</xdr:row>
                    <xdr:rowOff>374650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17</xdr:col>
                    <xdr:colOff>107950</xdr:colOff>
                    <xdr:row>29</xdr:row>
                    <xdr:rowOff>44450</xdr:rowOff>
                  </from>
                  <to>
                    <xdr:col>17</xdr:col>
                    <xdr:colOff>349250</xdr:colOff>
                    <xdr:row>29</xdr:row>
                    <xdr:rowOff>374650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14</xdr:col>
                    <xdr:colOff>107950</xdr:colOff>
                    <xdr:row>30</xdr:row>
                    <xdr:rowOff>44450</xdr:rowOff>
                  </from>
                  <to>
                    <xdr:col>14</xdr:col>
                    <xdr:colOff>349250</xdr:colOff>
                    <xdr:row>30</xdr:row>
                    <xdr:rowOff>374650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15</xdr:col>
                    <xdr:colOff>107950</xdr:colOff>
                    <xdr:row>30</xdr:row>
                    <xdr:rowOff>44450</xdr:rowOff>
                  </from>
                  <to>
                    <xdr:col>15</xdr:col>
                    <xdr:colOff>349250</xdr:colOff>
                    <xdr:row>30</xdr:row>
                    <xdr:rowOff>374650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16</xdr:col>
                    <xdr:colOff>107950</xdr:colOff>
                    <xdr:row>30</xdr:row>
                    <xdr:rowOff>44450</xdr:rowOff>
                  </from>
                  <to>
                    <xdr:col>16</xdr:col>
                    <xdr:colOff>349250</xdr:colOff>
                    <xdr:row>30</xdr:row>
                    <xdr:rowOff>374650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17</xdr:col>
                    <xdr:colOff>107950</xdr:colOff>
                    <xdr:row>30</xdr:row>
                    <xdr:rowOff>44450</xdr:rowOff>
                  </from>
                  <to>
                    <xdr:col>17</xdr:col>
                    <xdr:colOff>349250</xdr:colOff>
                    <xdr:row>30</xdr:row>
                    <xdr:rowOff>374650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14</xdr:col>
                    <xdr:colOff>107950</xdr:colOff>
                    <xdr:row>31</xdr:row>
                    <xdr:rowOff>44450</xdr:rowOff>
                  </from>
                  <to>
                    <xdr:col>14</xdr:col>
                    <xdr:colOff>349250</xdr:colOff>
                    <xdr:row>31</xdr:row>
                    <xdr:rowOff>374650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15</xdr:col>
                    <xdr:colOff>107950</xdr:colOff>
                    <xdr:row>31</xdr:row>
                    <xdr:rowOff>44450</xdr:rowOff>
                  </from>
                  <to>
                    <xdr:col>15</xdr:col>
                    <xdr:colOff>349250</xdr:colOff>
                    <xdr:row>31</xdr:row>
                    <xdr:rowOff>374650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16</xdr:col>
                    <xdr:colOff>107950</xdr:colOff>
                    <xdr:row>31</xdr:row>
                    <xdr:rowOff>44450</xdr:rowOff>
                  </from>
                  <to>
                    <xdr:col>16</xdr:col>
                    <xdr:colOff>349250</xdr:colOff>
                    <xdr:row>31</xdr:row>
                    <xdr:rowOff>374650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17</xdr:col>
                    <xdr:colOff>107950</xdr:colOff>
                    <xdr:row>31</xdr:row>
                    <xdr:rowOff>44450</xdr:rowOff>
                  </from>
                  <to>
                    <xdr:col>17</xdr:col>
                    <xdr:colOff>349250</xdr:colOff>
                    <xdr:row>31</xdr:row>
                    <xdr:rowOff>374650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14</xdr:col>
                    <xdr:colOff>107950</xdr:colOff>
                    <xdr:row>32</xdr:row>
                    <xdr:rowOff>44450</xdr:rowOff>
                  </from>
                  <to>
                    <xdr:col>14</xdr:col>
                    <xdr:colOff>349250</xdr:colOff>
                    <xdr:row>32</xdr:row>
                    <xdr:rowOff>374650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15</xdr:col>
                    <xdr:colOff>107950</xdr:colOff>
                    <xdr:row>32</xdr:row>
                    <xdr:rowOff>44450</xdr:rowOff>
                  </from>
                  <to>
                    <xdr:col>15</xdr:col>
                    <xdr:colOff>349250</xdr:colOff>
                    <xdr:row>32</xdr:row>
                    <xdr:rowOff>374650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16</xdr:col>
                    <xdr:colOff>107950</xdr:colOff>
                    <xdr:row>32</xdr:row>
                    <xdr:rowOff>44450</xdr:rowOff>
                  </from>
                  <to>
                    <xdr:col>16</xdr:col>
                    <xdr:colOff>349250</xdr:colOff>
                    <xdr:row>32</xdr:row>
                    <xdr:rowOff>374650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17</xdr:col>
                    <xdr:colOff>107950</xdr:colOff>
                    <xdr:row>32</xdr:row>
                    <xdr:rowOff>44450</xdr:rowOff>
                  </from>
                  <to>
                    <xdr:col>17</xdr:col>
                    <xdr:colOff>349250</xdr:colOff>
                    <xdr:row>32</xdr:row>
                    <xdr:rowOff>374650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14</xdr:col>
                    <xdr:colOff>107950</xdr:colOff>
                    <xdr:row>33</xdr:row>
                    <xdr:rowOff>44450</xdr:rowOff>
                  </from>
                  <to>
                    <xdr:col>14</xdr:col>
                    <xdr:colOff>349250</xdr:colOff>
                    <xdr:row>33</xdr:row>
                    <xdr:rowOff>374650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15</xdr:col>
                    <xdr:colOff>107950</xdr:colOff>
                    <xdr:row>33</xdr:row>
                    <xdr:rowOff>44450</xdr:rowOff>
                  </from>
                  <to>
                    <xdr:col>15</xdr:col>
                    <xdr:colOff>349250</xdr:colOff>
                    <xdr:row>33</xdr:row>
                    <xdr:rowOff>374650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16</xdr:col>
                    <xdr:colOff>107950</xdr:colOff>
                    <xdr:row>33</xdr:row>
                    <xdr:rowOff>44450</xdr:rowOff>
                  </from>
                  <to>
                    <xdr:col>16</xdr:col>
                    <xdr:colOff>349250</xdr:colOff>
                    <xdr:row>33</xdr:row>
                    <xdr:rowOff>374650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17</xdr:col>
                    <xdr:colOff>107950</xdr:colOff>
                    <xdr:row>33</xdr:row>
                    <xdr:rowOff>44450</xdr:rowOff>
                  </from>
                  <to>
                    <xdr:col>17</xdr:col>
                    <xdr:colOff>349250</xdr:colOff>
                    <xdr:row>33</xdr:row>
                    <xdr:rowOff>374650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14</xdr:col>
                    <xdr:colOff>107950</xdr:colOff>
                    <xdr:row>34</xdr:row>
                    <xdr:rowOff>44450</xdr:rowOff>
                  </from>
                  <to>
                    <xdr:col>14</xdr:col>
                    <xdr:colOff>349250</xdr:colOff>
                    <xdr:row>34</xdr:row>
                    <xdr:rowOff>374650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15</xdr:col>
                    <xdr:colOff>107950</xdr:colOff>
                    <xdr:row>34</xdr:row>
                    <xdr:rowOff>44450</xdr:rowOff>
                  </from>
                  <to>
                    <xdr:col>15</xdr:col>
                    <xdr:colOff>349250</xdr:colOff>
                    <xdr:row>34</xdr:row>
                    <xdr:rowOff>374650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16</xdr:col>
                    <xdr:colOff>107950</xdr:colOff>
                    <xdr:row>34</xdr:row>
                    <xdr:rowOff>44450</xdr:rowOff>
                  </from>
                  <to>
                    <xdr:col>16</xdr:col>
                    <xdr:colOff>349250</xdr:colOff>
                    <xdr:row>34</xdr:row>
                    <xdr:rowOff>374650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17</xdr:col>
                    <xdr:colOff>107950</xdr:colOff>
                    <xdr:row>34</xdr:row>
                    <xdr:rowOff>44450</xdr:rowOff>
                  </from>
                  <to>
                    <xdr:col>17</xdr:col>
                    <xdr:colOff>349250</xdr:colOff>
                    <xdr:row>34</xdr:row>
                    <xdr:rowOff>374650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14</xdr:col>
                    <xdr:colOff>107950</xdr:colOff>
                    <xdr:row>35</xdr:row>
                    <xdr:rowOff>44450</xdr:rowOff>
                  </from>
                  <to>
                    <xdr:col>14</xdr:col>
                    <xdr:colOff>349250</xdr:colOff>
                    <xdr:row>35</xdr:row>
                    <xdr:rowOff>374650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15</xdr:col>
                    <xdr:colOff>107950</xdr:colOff>
                    <xdr:row>35</xdr:row>
                    <xdr:rowOff>44450</xdr:rowOff>
                  </from>
                  <to>
                    <xdr:col>15</xdr:col>
                    <xdr:colOff>349250</xdr:colOff>
                    <xdr:row>35</xdr:row>
                    <xdr:rowOff>374650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16</xdr:col>
                    <xdr:colOff>107950</xdr:colOff>
                    <xdr:row>35</xdr:row>
                    <xdr:rowOff>44450</xdr:rowOff>
                  </from>
                  <to>
                    <xdr:col>16</xdr:col>
                    <xdr:colOff>349250</xdr:colOff>
                    <xdr:row>35</xdr:row>
                    <xdr:rowOff>374650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17</xdr:col>
                    <xdr:colOff>107950</xdr:colOff>
                    <xdr:row>35</xdr:row>
                    <xdr:rowOff>44450</xdr:rowOff>
                  </from>
                  <to>
                    <xdr:col>17</xdr:col>
                    <xdr:colOff>349250</xdr:colOff>
                    <xdr:row>35</xdr:row>
                    <xdr:rowOff>374650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14</xdr:col>
                    <xdr:colOff>107950</xdr:colOff>
                    <xdr:row>52</xdr:row>
                    <xdr:rowOff>44450</xdr:rowOff>
                  </from>
                  <to>
                    <xdr:col>14</xdr:col>
                    <xdr:colOff>349250</xdr:colOff>
                    <xdr:row>52</xdr:row>
                    <xdr:rowOff>374650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15</xdr:col>
                    <xdr:colOff>107950</xdr:colOff>
                    <xdr:row>52</xdr:row>
                    <xdr:rowOff>44450</xdr:rowOff>
                  </from>
                  <to>
                    <xdr:col>15</xdr:col>
                    <xdr:colOff>349250</xdr:colOff>
                    <xdr:row>52</xdr:row>
                    <xdr:rowOff>374650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16</xdr:col>
                    <xdr:colOff>107950</xdr:colOff>
                    <xdr:row>52</xdr:row>
                    <xdr:rowOff>44450</xdr:rowOff>
                  </from>
                  <to>
                    <xdr:col>16</xdr:col>
                    <xdr:colOff>349250</xdr:colOff>
                    <xdr:row>52</xdr:row>
                    <xdr:rowOff>374650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17</xdr:col>
                    <xdr:colOff>107950</xdr:colOff>
                    <xdr:row>52</xdr:row>
                    <xdr:rowOff>44450</xdr:rowOff>
                  </from>
                  <to>
                    <xdr:col>17</xdr:col>
                    <xdr:colOff>349250</xdr:colOff>
                    <xdr:row>52</xdr:row>
                    <xdr:rowOff>374650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14</xdr:col>
                    <xdr:colOff>107950</xdr:colOff>
                    <xdr:row>53</xdr:row>
                    <xdr:rowOff>44450</xdr:rowOff>
                  </from>
                  <to>
                    <xdr:col>14</xdr:col>
                    <xdr:colOff>349250</xdr:colOff>
                    <xdr:row>53</xdr:row>
                    <xdr:rowOff>374650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15</xdr:col>
                    <xdr:colOff>107950</xdr:colOff>
                    <xdr:row>53</xdr:row>
                    <xdr:rowOff>44450</xdr:rowOff>
                  </from>
                  <to>
                    <xdr:col>15</xdr:col>
                    <xdr:colOff>349250</xdr:colOff>
                    <xdr:row>53</xdr:row>
                    <xdr:rowOff>374650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16</xdr:col>
                    <xdr:colOff>107950</xdr:colOff>
                    <xdr:row>53</xdr:row>
                    <xdr:rowOff>44450</xdr:rowOff>
                  </from>
                  <to>
                    <xdr:col>16</xdr:col>
                    <xdr:colOff>349250</xdr:colOff>
                    <xdr:row>53</xdr:row>
                    <xdr:rowOff>374650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17</xdr:col>
                    <xdr:colOff>107950</xdr:colOff>
                    <xdr:row>53</xdr:row>
                    <xdr:rowOff>44450</xdr:rowOff>
                  </from>
                  <to>
                    <xdr:col>17</xdr:col>
                    <xdr:colOff>349250</xdr:colOff>
                    <xdr:row>53</xdr:row>
                    <xdr:rowOff>374650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14</xdr:col>
                    <xdr:colOff>107950</xdr:colOff>
                    <xdr:row>54</xdr:row>
                    <xdr:rowOff>44450</xdr:rowOff>
                  </from>
                  <to>
                    <xdr:col>14</xdr:col>
                    <xdr:colOff>349250</xdr:colOff>
                    <xdr:row>54</xdr:row>
                    <xdr:rowOff>374650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15</xdr:col>
                    <xdr:colOff>107950</xdr:colOff>
                    <xdr:row>54</xdr:row>
                    <xdr:rowOff>44450</xdr:rowOff>
                  </from>
                  <to>
                    <xdr:col>15</xdr:col>
                    <xdr:colOff>349250</xdr:colOff>
                    <xdr:row>54</xdr:row>
                    <xdr:rowOff>374650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16</xdr:col>
                    <xdr:colOff>107950</xdr:colOff>
                    <xdr:row>54</xdr:row>
                    <xdr:rowOff>44450</xdr:rowOff>
                  </from>
                  <to>
                    <xdr:col>16</xdr:col>
                    <xdr:colOff>349250</xdr:colOff>
                    <xdr:row>54</xdr:row>
                    <xdr:rowOff>374650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17</xdr:col>
                    <xdr:colOff>107950</xdr:colOff>
                    <xdr:row>54</xdr:row>
                    <xdr:rowOff>44450</xdr:rowOff>
                  </from>
                  <to>
                    <xdr:col>17</xdr:col>
                    <xdr:colOff>349250</xdr:colOff>
                    <xdr:row>54</xdr:row>
                    <xdr:rowOff>374650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14</xdr:col>
                    <xdr:colOff>107950</xdr:colOff>
                    <xdr:row>55</xdr:row>
                    <xdr:rowOff>44450</xdr:rowOff>
                  </from>
                  <to>
                    <xdr:col>14</xdr:col>
                    <xdr:colOff>349250</xdr:colOff>
                    <xdr:row>55</xdr:row>
                    <xdr:rowOff>374650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15</xdr:col>
                    <xdr:colOff>107950</xdr:colOff>
                    <xdr:row>55</xdr:row>
                    <xdr:rowOff>44450</xdr:rowOff>
                  </from>
                  <to>
                    <xdr:col>15</xdr:col>
                    <xdr:colOff>349250</xdr:colOff>
                    <xdr:row>55</xdr:row>
                    <xdr:rowOff>374650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16</xdr:col>
                    <xdr:colOff>107950</xdr:colOff>
                    <xdr:row>55</xdr:row>
                    <xdr:rowOff>44450</xdr:rowOff>
                  </from>
                  <to>
                    <xdr:col>16</xdr:col>
                    <xdr:colOff>349250</xdr:colOff>
                    <xdr:row>55</xdr:row>
                    <xdr:rowOff>374650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17</xdr:col>
                    <xdr:colOff>107950</xdr:colOff>
                    <xdr:row>55</xdr:row>
                    <xdr:rowOff>44450</xdr:rowOff>
                  </from>
                  <to>
                    <xdr:col>17</xdr:col>
                    <xdr:colOff>349250</xdr:colOff>
                    <xdr:row>55</xdr:row>
                    <xdr:rowOff>374650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11</xdr:col>
                    <xdr:colOff>806450</xdr:colOff>
                    <xdr:row>40</xdr:row>
                    <xdr:rowOff>184150</xdr:rowOff>
                  </from>
                  <to>
                    <xdr:col>11</xdr:col>
                    <xdr:colOff>939800</xdr:colOff>
                    <xdr:row>41</xdr:row>
                    <xdr:rowOff>158750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6</xdr:col>
                    <xdr:colOff>381000</xdr:colOff>
                    <xdr:row>51</xdr:row>
                    <xdr:rowOff>82550</xdr:rowOff>
                  </from>
                  <to>
                    <xdr:col>6</xdr:col>
                    <xdr:colOff>711200</xdr:colOff>
                    <xdr:row>51</xdr:row>
                    <xdr:rowOff>304800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xdr:col>
                    <xdr:colOff>381000</xdr:colOff>
                    <xdr:row>52</xdr:row>
                    <xdr:rowOff>76200</xdr:rowOff>
                  </from>
                  <to>
                    <xdr:col>6</xdr:col>
                    <xdr:colOff>654050</xdr:colOff>
                    <xdr:row>52</xdr:row>
                    <xdr:rowOff>273050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6</xdr:col>
                    <xdr:colOff>381000</xdr:colOff>
                    <xdr:row>53</xdr:row>
                    <xdr:rowOff>76200</xdr:rowOff>
                  </from>
                  <to>
                    <xdr:col>6</xdr:col>
                    <xdr:colOff>615950</xdr:colOff>
                    <xdr:row>53</xdr:row>
                    <xdr:rowOff>298450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6</xdr:col>
                    <xdr:colOff>381000</xdr:colOff>
                    <xdr:row>54</xdr:row>
                    <xdr:rowOff>101600</xdr:rowOff>
                  </from>
                  <to>
                    <xdr:col>6</xdr:col>
                    <xdr:colOff>641350</xdr:colOff>
                    <xdr:row>54</xdr:row>
                    <xdr:rowOff>298450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6</xdr:col>
                    <xdr:colOff>381000</xdr:colOff>
                    <xdr:row>55</xdr:row>
                    <xdr:rowOff>101600</xdr:rowOff>
                  </from>
                  <to>
                    <xdr:col>6</xdr:col>
                    <xdr:colOff>673100</xdr:colOff>
                    <xdr:row>55</xdr:row>
                    <xdr:rowOff>298450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7</xdr:col>
                    <xdr:colOff>292100</xdr:colOff>
                    <xdr:row>51</xdr:row>
                    <xdr:rowOff>101600</xdr:rowOff>
                  </from>
                  <to>
                    <xdr:col>7</xdr:col>
                    <xdr:colOff>527050</xdr:colOff>
                    <xdr:row>51</xdr:row>
                    <xdr:rowOff>298450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7</xdr:col>
                    <xdr:colOff>292100</xdr:colOff>
                    <xdr:row>52</xdr:row>
                    <xdr:rowOff>76200</xdr:rowOff>
                  </from>
                  <to>
                    <xdr:col>7</xdr:col>
                    <xdr:colOff>603250</xdr:colOff>
                    <xdr:row>52</xdr:row>
                    <xdr:rowOff>273050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7</xdr:col>
                    <xdr:colOff>292100</xdr:colOff>
                    <xdr:row>53</xdr:row>
                    <xdr:rowOff>82550</xdr:rowOff>
                  </from>
                  <to>
                    <xdr:col>7</xdr:col>
                    <xdr:colOff>577850</xdr:colOff>
                    <xdr:row>53</xdr:row>
                    <xdr:rowOff>298450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7</xdr:col>
                    <xdr:colOff>292100</xdr:colOff>
                    <xdr:row>54</xdr:row>
                    <xdr:rowOff>107950</xdr:rowOff>
                  </from>
                  <to>
                    <xdr:col>7</xdr:col>
                    <xdr:colOff>596900</xdr:colOff>
                    <xdr:row>54</xdr:row>
                    <xdr:rowOff>298450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7</xdr:col>
                    <xdr:colOff>292100</xdr:colOff>
                    <xdr:row>55</xdr:row>
                    <xdr:rowOff>82550</xdr:rowOff>
                  </from>
                  <to>
                    <xdr:col>7</xdr:col>
                    <xdr:colOff>603250</xdr:colOff>
                    <xdr:row>55</xdr:row>
                    <xdr:rowOff>304800</xdr:rowOff>
                  </to>
                </anchor>
              </controlPr>
            </control>
          </mc:Choice>
        </mc:AlternateContent>
        <mc:AlternateContent xmlns:mc="http://schemas.openxmlformats.org/markup-compatibility/2006">
          <mc:Choice Requires="x14">
            <control shapeId="1198" r:id="rId115" name="Check Box 174">
              <controlPr defaultSize="0" autoFill="0" autoLine="0" autoPict="0">
                <anchor moveWithCells="1">
                  <from>
                    <xdr:col>6</xdr:col>
                    <xdr:colOff>381000</xdr:colOff>
                    <xdr:row>56</xdr:row>
                    <xdr:rowOff>101600</xdr:rowOff>
                  </from>
                  <to>
                    <xdr:col>6</xdr:col>
                    <xdr:colOff>673100</xdr:colOff>
                    <xdr:row>56</xdr:row>
                    <xdr:rowOff>298450</xdr:rowOff>
                  </to>
                </anchor>
              </controlPr>
            </control>
          </mc:Choice>
        </mc:AlternateContent>
        <mc:AlternateContent xmlns:mc="http://schemas.openxmlformats.org/markup-compatibility/2006">
          <mc:Choice Requires="x14">
            <control shapeId="1199" r:id="rId116" name="Check Box 175">
              <controlPr defaultSize="0" autoFill="0" autoLine="0" autoPict="0">
                <anchor moveWithCells="1">
                  <from>
                    <xdr:col>6</xdr:col>
                    <xdr:colOff>381000</xdr:colOff>
                    <xdr:row>57</xdr:row>
                    <xdr:rowOff>101600</xdr:rowOff>
                  </from>
                  <to>
                    <xdr:col>6</xdr:col>
                    <xdr:colOff>673100</xdr:colOff>
                    <xdr:row>57</xdr:row>
                    <xdr:rowOff>298450</xdr:rowOff>
                  </to>
                </anchor>
              </controlPr>
            </control>
          </mc:Choice>
        </mc:AlternateContent>
        <mc:AlternateContent xmlns:mc="http://schemas.openxmlformats.org/markup-compatibility/2006">
          <mc:Choice Requires="x14">
            <control shapeId="1200" r:id="rId117" name="Check Box 176">
              <controlPr defaultSize="0" autoFill="0" autoLine="0" autoPict="0">
                <anchor moveWithCells="1">
                  <from>
                    <xdr:col>6</xdr:col>
                    <xdr:colOff>381000</xdr:colOff>
                    <xdr:row>58</xdr:row>
                    <xdr:rowOff>101600</xdr:rowOff>
                  </from>
                  <to>
                    <xdr:col>6</xdr:col>
                    <xdr:colOff>673100</xdr:colOff>
                    <xdr:row>58</xdr:row>
                    <xdr:rowOff>298450</xdr:rowOff>
                  </to>
                </anchor>
              </controlPr>
            </control>
          </mc:Choice>
        </mc:AlternateContent>
        <mc:AlternateContent xmlns:mc="http://schemas.openxmlformats.org/markup-compatibility/2006">
          <mc:Choice Requires="x14">
            <control shapeId="1201" r:id="rId118" name="Check Box 177">
              <controlPr defaultSize="0" autoFill="0" autoLine="0" autoPict="0">
                <anchor moveWithCells="1">
                  <from>
                    <xdr:col>6</xdr:col>
                    <xdr:colOff>381000</xdr:colOff>
                    <xdr:row>59</xdr:row>
                    <xdr:rowOff>101600</xdr:rowOff>
                  </from>
                  <to>
                    <xdr:col>6</xdr:col>
                    <xdr:colOff>673100</xdr:colOff>
                    <xdr:row>59</xdr:row>
                    <xdr:rowOff>298450</xdr:rowOff>
                  </to>
                </anchor>
              </controlPr>
            </control>
          </mc:Choice>
        </mc:AlternateContent>
        <mc:AlternateContent xmlns:mc="http://schemas.openxmlformats.org/markup-compatibility/2006">
          <mc:Choice Requires="x14">
            <control shapeId="1202" r:id="rId119" name="Check Box 178">
              <controlPr defaultSize="0" autoFill="0" autoLine="0" autoPict="0">
                <anchor moveWithCells="1">
                  <from>
                    <xdr:col>6</xdr:col>
                    <xdr:colOff>381000</xdr:colOff>
                    <xdr:row>60</xdr:row>
                    <xdr:rowOff>101600</xdr:rowOff>
                  </from>
                  <to>
                    <xdr:col>6</xdr:col>
                    <xdr:colOff>673100</xdr:colOff>
                    <xdr:row>60</xdr:row>
                    <xdr:rowOff>298450</xdr:rowOff>
                  </to>
                </anchor>
              </controlPr>
            </control>
          </mc:Choice>
        </mc:AlternateContent>
        <mc:AlternateContent xmlns:mc="http://schemas.openxmlformats.org/markup-compatibility/2006">
          <mc:Choice Requires="x14">
            <control shapeId="1203" r:id="rId120" name="Check Box 179">
              <controlPr defaultSize="0" autoFill="0" autoLine="0" autoPict="0">
                <anchor moveWithCells="1">
                  <from>
                    <xdr:col>7</xdr:col>
                    <xdr:colOff>292100</xdr:colOff>
                    <xdr:row>56</xdr:row>
                    <xdr:rowOff>82550</xdr:rowOff>
                  </from>
                  <to>
                    <xdr:col>7</xdr:col>
                    <xdr:colOff>603250</xdr:colOff>
                    <xdr:row>56</xdr:row>
                    <xdr:rowOff>304800</xdr:rowOff>
                  </to>
                </anchor>
              </controlPr>
            </control>
          </mc:Choice>
        </mc:AlternateContent>
        <mc:AlternateContent xmlns:mc="http://schemas.openxmlformats.org/markup-compatibility/2006">
          <mc:Choice Requires="x14">
            <control shapeId="1204" r:id="rId121" name="Check Box 180">
              <controlPr defaultSize="0" autoFill="0" autoLine="0" autoPict="0">
                <anchor moveWithCells="1">
                  <from>
                    <xdr:col>7</xdr:col>
                    <xdr:colOff>292100</xdr:colOff>
                    <xdr:row>57</xdr:row>
                    <xdr:rowOff>82550</xdr:rowOff>
                  </from>
                  <to>
                    <xdr:col>7</xdr:col>
                    <xdr:colOff>603250</xdr:colOff>
                    <xdr:row>57</xdr:row>
                    <xdr:rowOff>304800</xdr:rowOff>
                  </to>
                </anchor>
              </controlPr>
            </control>
          </mc:Choice>
        </mc:AlternateContent>
        <mc:AlternateContent xmlns:mc="http://schemas.openxmlformats.org/markup-compatibility/2006">
          <mc:Choice Requires="x14">
            <control shapeId="1205" r:id="rId122" name="Check Box 181">
              <controlPr defaultSize="0" autoFill="0" autoLine="0" autoPict="0">
                <anchor moveWithCells="1">
                  <from>
                    <xdr:col>7</xdr:col>
                    <xdr:colOff>292100</xdr:colOff>
                    <xdr:row>58</xdr:row>
                    <xdr:rowOff>82550</xdr:rowOff>
                  </from>
                  <to>
                    <xdr:col>7</xdr:col>
                    <xdr:colOff>603250</xdr:colOff>
                    <xdr:row>58</xdr:row>
                    <xdr:rowOff>304800</xdr:rowOff>
                  </to>
                </anchor>
              </controlPr>
            </control>
          </mc:Choice>
        </mc:AlternateContent>
        <mc:AlternateContent xmlns:mc="http://schemas.openxmlformats.org/markup-compatibility/2006">
          <mc:Choice Requires="x14">
            <control shapeId="1206" r:id="rId123" name="Check Box 182">
              <controlPr defaultSize="0" autoFill="0" autoLine="0" autoPict="0">
                <anchor moveWithCells="1">
                  <from>
                    <xdr:col>7</xdr:col>
                    <xdr:colOff>292100</xdr:colOff>
                    <xdr:row>59</xdr:row>
                    <xdr:rowOff>82550</xdr:rowOff>
                  </from>
                  <to>
                    <xdr:col>7</xdr:col>
                    <xdr:colOff>603250</xdr:colOff>
                    <xdr:row>59</xdr:row>
                    <xdr:rowOff>304800</xdr:rowOff>
                  </to>
                </anchor>
              </controlPr>
            </control>
          </mc:Choice>
        </mc:AlternateContent>
        <mc:AlternateContent xmlns:mc="http://schemas.openxmlformats.org/markup-compatibility/2006">
          <mc:Choice Requires="x14">
            <control shapeId="1207" r:id="rId124" name="Check Box 183">
              <controlPr defaultSize="0" autoFill="0" autoLine="0" autoPict="0">
                <anchor moveWithCells="1">
                  <from>
                    <xdr:col>7</xdr:col>
                    <xdr:colOff>292100</xdr:colOff>
                    <xdr:row>60</xdr:row>
                    <xdr:rowOff>82550</xdr:rowOff>
                  </from>
                  <to>
                    <xdr:col>7</xdr:col>
                    <xdr:colOff>603250</xdr:colOff>
                    <xdr:row>60</xdr:row>
                    <xdr:rowOff>304800</xdr:rowOff>
                  </to>
                </anchor>
              </controlPr>
            </control>
          </mc:Choice>
        </mc:AlternateContent>
        <mc:AlternateContent xmlns:mc="http://schemas.openxmlformats.org/markup-compatibility/2006">
          <mc:Choice Requires="x14">
            <control shapeId="1208" r:id="rId125" name="Check Box 184">
              <controlPr defaultSize="0" autoFill="0" autoLine="0" autoPict="0">
                <anchor moveWithCells="1">
                  <from>
                    <xdr:col>14</xdr:col>
                    <xdr:colOff>107950</xdr:colOff>
                    <xdr:row>56</xdr:row>
                    <xdr:rowOff>44450</xdr:rowOff>
                  </from>
                  <to>
                    <xdr:col>14</xdr:col>
                    <xdr:colOff>349250</xdr:colOff>
                    <xdr:row>56</xdr:row>
                    <xdr:rowOff>374650</xdr:rowOff>
                  </to>
                </anchor>
              </controlPr>
            </control>
          </mc:Choice>
        </mc:AlternateContent>
        <mc:AlternateContent xmlns:mc="http://schemas.openxmlformats.org/markup-compatibility/2006">
          <mc:Choice Requires="x14">
            <control shapeId="1209" r:id="rId126" name="Check Box 185">
              <controlPr defaultSize="0" autoFill="0" autoLine="0" autoPict="0">
                <anchor moveWithCells="1">
                  <from>
                    <xdr:col>14</xdr:col>
                    <xdr:colOff>107950</xdr:colOff>
                    <xdr:row>57</xdr:row>
                    <xdr:rowOff>44450</xdr:rowOff>
                  </from>
                  <to>
                    <xdr:col>14</xdr:col>
                    <xdr:colOff>349250</xdr:colOff>
                    <xdr:row>57</xdr:row>
                    <xdr:rowOff>374650</xdr:rowOff>
                  </to>
                </anchor>
              </controlPr>
            </control>
          </mc:Choice>
        </mc:AlternateContent>
        <mc:AlternateContent xmlns:mc="http://schemas.openxmlformats.org/markup-compatibility/2006">
          <mc:Choice Requires="x14">
            <control shapeId="1210" r:id="rId127" name="Check Box 186">
              <controlPr defaultSize="0" autoFill="0" autoLine="0" autoPict="0">
                <anchor moveWithCells="1">
                  <from>
                    <xdr:col>14</xdr:col>
                    <xdr:colOff>107950</xdr:colOff>
                    <xdr:row>58</xdr:row>
                    <xdr:rowOff>44450</xdr:rowOff>
                  </from>
                  <to>
                    <xdr:col>14</xdr:col>
                    <xdr:colOff>349250</xdr:colOff>
                    <xdr:row>58</xdr:row>
                    <xdr:rowOff>374650</xdr:rowOff>
                  </to>
                </anchor>
              </controlPr>
            </control>
          </mc:Choice>
        </mc:AlternateContent>
        <mc:AlternateContent xmlns:mc="http://schemas.openxmlformats.org/markup-compatibility/2006">
          <mc:Choice Requires="x14">
            <control shapeId="1211" r:id="rId128" name="Check Box 187">
              <controlPr defaultSize="0" autoFill="0" autoLine="0" autoPict="0">
                <anchor moveWithCells="1">
                  <from>
                    <xdr:col>14</xdr:col>
                    <xdr:colOff>107950</xdr:colOff>
                    <xdr:row>59</xdr:row>
                    <xdr:rowOff>44450</xdr:rowOff>
                  </from>
                  <to>
                    <xdr:col>14</xdr:col>
                    <xdr:colOff>349250</xdr:colOff>
                    <xdr:row>59</xdr:row>
                    <xdr:rowOff>374650</xdr:rowOff>
                  </to>
                </anchor>
              </controlPr>
            </control>
          </mc:Choice>
        </mc:AlternateContent>
        <mc:AlternateContent xmlns:mc="http://schemas.openxmlformats.org/markup-compatibility/2006">
          <mc:Choice Requires="x14">
            <control shapeId="1212" r:id="rId129" name="Check Box 188">
              <controlPr defaultSize="0" autoFill="0" autoLine="0" autoPict="0">
                <anchor moveWithCells="1">
                  <from>
                    <xdr:col>14</xdr:col>
                    <xdr:colOff>107950</xdr:colOff>
                    <xdr:row>60</xdr:row>
                    <xdr:rowOff>44450</xdr:rowOff>
                  </from>
                  <to>
                    <xdr:col>14</xdr:col>
                    <xdr:colOff>349250</xdr:colOff>
                    <xdr:row>60</xdr:row>
                    <xdr:rowOff>374650</xdr:rowOff>
                  </to>
                </anchor>
              </controlPr>
            </control>
          </mc:Choice>
        </mc:AlternateContent>
        <mc:AlternateContent xmlns:mc="http://schemas.openxmlformats.org/markup-compatibility/2006">
          <mc:Choice Requires="x14">
            <control shapeId="1213" r:id="rId130" name="Check Box 189">
              <controlPr defaultSize="0" autoFill="0" autoLine="0" autoPict="0">
                <anchor moveWithCells="1">
                  <from>
                    <xdr:col>15</xdr:col>
                    <xdr:colOff>107950</xdr:colOff>
                    <xdr:row>56</xdr:row>
                    <xdr:rowOff>44450</xdr:rowOff>
                  </from>
                  <to>
                    <xdr:col>15</xdr:col>
                    <xdr:colOff>349250</xdr:colOff>
                    <xdr:row>56</xdr:row>
                    <xdr:rowOff>374650</xdr:rowOff>
                  </to>
                </anchor>
              </controlPr>
            </control>
          </mc:Choice>
        </mc:AlternateContent>
        <mc:AlternateContent xmlns:mc="http://schemas.openxmlformats.org/markup-compatibility/2006">
          <mc:Choice Requires="x14">
            <control shapeId="1214" r:id="rId131" name="Check Box 190">
              <controlPr defaultSize="0" autoFill="0" autoLine="0" autoPict="0">
                <anchor moveWithCells="1">
                  <from>
                    <xdr:col>15</xdr:col>
                    <xdr:colOff>107950</xdr:colOff>
                    <xdr:row>57</xdr:row>
                    <xdr:rowOff>44450</xdr:rowOff>
                  </from>
                  <to>
                    <xdr:col>15</xdr:col>
                    <xdr:colOff>349250</xdr:colOff>
                    <xdr:row>57</xdr:row>
                    <xdr:rowOff>374650</xdr:rowOff>
                  </to>
                </anchor>
              </controlPr>
            </control>
          </mc:Choice>
        </mc:AlternateContent>
        <mc:AlternateContent xmlns:mc="http://schemas.openxmlformats.org/markup-compatibility/2006">
          <mc:Choice Requires="x14">
            <control shapeId="1215" r:id="rId132" name="Check Box 191">
              <controlPr defaultSize="0" autoFill="0" autoLine="0" autoPict="0">
                <anchor moveWithCells="1">
                  <from>
                    <xdr:col>15</xdr:col>
                    <xdr:colOff>107950</xdr:colOff>
                    <xdr:row>58</xdr:row>
                    <xdr:rowOff>44450</xdr:rowOff>
                  </from>
                  <to>
                    <xdr:col>15</xdr:col>
                    <xdr:colOff>349250</xdr:colOff>
                    <xdr:row>58</xdr:row>
                    <xdr:rowOff>374650</xdr:rowOff>
                  </to>
                </anchor>
              </controlPr>
            </control>
          </mc:Choice>
        </mc:AlternateContent>
        <mc:AlternateContent xmlns:mc="http://schemas.openxmlformats.org/markup-compatibility/2006">
          <mc:Choice Requires="x14">
            <control shapeId="1216" r:id="rId133" name="Check Box 192">
              <controlPr defaultSize="0" autoFill="0" autoLine="0" autoPict="0">
                <anchor moveWithCells="1">
                  <from>
                    <xdr:col>15</xdr:col>
                    <xdr:colOff>107950</xdr:colOff>
                    <xdr:row>59</xdr:row>
                    <xdr:rowOff>44450</xdr:rowOff>
                  </from>
                  <to>
                    <xdr:col>15</xdr:col>
                    <xdr:colOff>349250</xdr:colOff>
                    <xdr:row>59</xdr:row>
                    <xdr:rowOff>374650</xdr:rowOff>
                  </to>
                </anchor>
              </controlPr>
            </control>
          </mc:Choice>
        </mc:AlternateContent>
        <mc:AlternateContent xmlns:mc="http://schemas.openxmlformats.org/markup-compatibility/2006">
          <mc:Choice Requires="x14">
            <control shapeId="1217" r:id="rId134" name="Check Box 193">
              <controlPr defaultSize="0" autoFill="0" autoLine="0" autoPict="0">
                <anchor moveWithCells="1">
                  <from>
                    <xdr:col>15</xdr:col>
                    <xdr:colOff>107950</xdr:colOff>
                    <xdr:row>60</xdr:row>
                    <xdr:rowOff>44450</xdr:rowOff>
                  </from>
                  <to>
                    <xdr:col>15</xdr:col>
                    <xdr:colOff>349250</xdr:colOff>
                    <xdr:row>60</xdr:row>
                    <xdr:rowOff>374650</xdr:rowOff>
                  </to>
                </anchor>
              </controlPr>
            </control>
          </mc:Choice>
        </mc:AlternateContent>
        <mc:AlternateContent xmlns:mc="http://schemas.openxmlformats.org/markup-compatibility/2006">
          <mc:Choice Requires="x14">
            <control shapeId="1218" r:id="rId135" name="Check Box 194">
              <controlPr defaultSize="0" autoFill="0" autoLine="0" autoPict="0">
                <anchor moveWithCells="1">
                  <from>
                    <xdr:col>16</xdr:col>
                    <xdr:colOff>107950</xdr:colOff>
                    <xdr:row>56</xdr:row>
                    <xdr:rowOff>44450</xdr:rowOff>
                  </from>
                  <to>
                    <xdr:col>16</xdr:col>
                    <xdr:colOff>349250</xdr:colOff>
                    <xdr:row>56</xdr:row>
                    <xdr:rowOff>374650</xdr:rowOff>
                  </to>
                </anchor>
              </controlPr>
            </control>
          </mc:Choice>
        </mc:AlternateContent>
        <mc:AlternateContent xmlns:mc="http://schemas.openxmlformats.org/markup-compatibility/2006">
          <mc:Choice Requires="x14">
            <control shapeId="1219" r:id="rId136" name="Check Box 195">
              <controlPr defaultSize="0" autoFill="0" autoLine="0" autoPict="0">
                <anchor moveWithCells="1">
                  <from>
                    <xdr:col>16</xdr:col>
                    <xdr:colOff>107950</xdr:colOff>
                    <xdr:row>57</xdr:row>
                    <xdr:rowOff>44450</xdr:rowOff>
                  </from>
                  <to>
                    <xdr:col>16</xdr:col>
                    <xdr:colOff>349250</xdr:colOff>
                    <xdr:row>57</xdr:row>
                    <xdr:rowOff>374650</xdr:rowOff>
                  </to>
                </anchor>
              </controlPr>
            </control>
          </mc:Choice>
        </mc:AlternateContent>
        <mc:AlternateContent xmlns:mc="http://schemas.openxmlformats.org/markup-compatibility/2006">
          <mc:Choice Requires="x14">
            <control shapeId="1220" r:id="rId137" name="Check Box 196">
              <controlPr defaultSize="0" autoFill="0" autoLine="0" autoPict="0">
                <anchor moveWithCells="1">
                  <from>
                    <xdr:col>16</xdr:col>
                    <xdr:colOff>107950</xdr:colOff>
                    <xdr:row>58</xdr:row>
                    <xdr:rowOff>44450</xdr:rowOff>
                  </from>
                  <to>
                    <xdr:col>16</xdr:col>
                    <xdr:colOff>349250</xdr:colOff>
                    <xdr:row>58</xdr:row>
                    <xdr:rowOff>374650</xdr:rowOff>
                  </to>
                </anchor>
              </controlPr>
            </control>
          </mc:Choice>
        </mc:AlternateContent>
        <mc:AlternateContent xmlns:mc="http://schemas.openxmlformats.org/markup-compatibility/2006">
          <mc:Choice Requires="x14">
            <control shapeId="1221" r:id="rId138" name="Check Box 197">
              <controlPr defaultSize="0" autoFill="0" autoLine="0" autoPict="0">
                <anchor moveWithCells="1">
                  <from>
                    <xdr:col>16</xdr:col>
                    <xdr:colOff>107950</xdr:colOff>
                    <xdr:row>59</xdr:row>
                    <xdr:rowOff>44450</xdr:rowOff>
                  </from>
                  <to>
                    <xdr:col>16</xdr:col>
                    <xdr:colOff>349250</xdr:colOff>
                    <xdr:row>59</xdr:row>
                    <xdr:rowOff>374650</xdr:rowOff>
                  </to>
                </anchor>
              </controlPr>
            </control>
          </mc:Choice>
        </mc:AlternateContent>
        <mc:AlternateContent xmlns:mc="http://schemas.openxmlformats.org/markup-compatibility/2006">
          <mc:Choice Requires="x14">
            <control shapeId="1222" r:id="rId139" name="Check Box 198">
              <controlPr defaultSize="0" autoFill="0" autoLine="0" autoPict="0">
                <anchor moveWithCells="1">
                  <from>
                    <xdr:col>16</xdr:col>
                    <xdr:colOff>107950</xdr:colOff>
                    <xdr:row>60</xdr:row>
                    <xdr:rowOff>44450</xdr:rowOff>
                  </from>
                  <to>
                    <xdr:col>16</xdr:col>
                    <xdr:colOff>349250</xdr:colOff>
                    <xdr:row>60</xdr:row>
                    <xdr:rowOff>374650</xdr:rowOff>
                  </to>
                </anchor>
              </controlPr>
            </control>
          </mc:Choice>
        </mc:AlternateContent>
        <mc:AlternateContent xmlns:mc="http://schemas.openxmlformats.org/markup-compatibility/2006">
          <mc:Choice Requires="x14">
            <control shapeId="1223" r:id="rId140" name="Check Box 199">
              <controlPr defaultSize="0" autoFill="0" autoLine="0" autoPict="0">
                <anchor moveWithCells="1">
                  <from>
                    <xdr:col>17</xdr:col>
                    <xdr:colOff>107950</xdr:colOff>
                    <xdr:row>56</xdr:row>
                    <xdr:rowOff>44450</xdr:rowOff>
                  </from>
                  <to>
                    <xdr:col>17</xdr:col>
                    <xdr:colOff>349250</xdr:colOff>
                    <xdr:row>56</xdr:row>
                    <xdr:rowOff>374650</xdr:rowOff>
                  </to>
                </anchor>
              </controlPr>
            </control>
          </mc:Choice>
        </mc:AlternateContent>
        <mc:AlternateContent xmlns:mc="http://schemas.openxmlformats.org/markup-compatibility/2006">
          <mc:Choice Requires="x14">
            <control shapeId="1224" r:id="rId141" name="Check Box 200">
              <controlPr defaultSize="0" autoFill="0" autoLine="0" autoPict="0">
                <anchor moveWithCells="1">
                  <from>
                    <xdr:col>17</xdr:col>
                    <xdr:colOff>107950</xdr:colOff>
                    <xdr:row>57</xdr:row>
                    <xdr:rowOff>44450</xdr:rowOff>
                  </from>
                  <to>
                    <xdr:col>17</xdr:col>
                    <xdr:colOff>349250</xdr:colOff>
                    <xdr:row>57</xdr:row>
                    <xdr:rowOff>374650</xdr:rowOff>
                  </to>
                </anchor>
              </controlPr>
            </control>
          </mc:Choice>
        </mc:AlternateContent>
        <mc:AlternateContent xmlns:mc="http://schemas.openxmlformats.org/markup-compatibility/2006">
          <mc:Choice Requires="x14">
            <control shapeId="1225" r:id="rId142" name="Check Box 201">
              <controlPr defaultSize="0" autoFill="0" autoLine="0" autoPict="0">
                <anchor moveWithCells="1">
                  <from>
                    <xdr:col>17</xdr:col>
                    <xdr:colOff>107950</xdr:colOff>
                    <xdr:row>58</xdr:row>
                    <xdr:rowOff>44450</xdr:rowOff>
                  </from>
                  <to>
                    <xdr:col>17</xdr:col>
                    <xdr:colOff>349250</xdr:colOff>
                    <xdr:row>58</xdr:row>
                    <xdr:rowOff>374650</xdr:rowOff>
                  </to>
                </anchor>
              </controlPr>
            </control>
          </mc:Choice>
        </mc:AlternateContent>
        <mc:AlternateContent xmlns:mc="http://schemas.openxmlformats.org/markup-compatibility/2006">
          <mc:Choice Requires="x14">
            <control shapeId="1226" r:id="rId143" name="Check Box 202">
              <controlPr defaultSize="0" autoFill="0" autoLine="0" autoPict="0">
                <anchor moveWithCells="1">
                  <from>
                    <xdr:col>17</xdr:col>
                    <xdr:colOff>107950</xdr:colOff>
                    <xdr:row>59</xdr:row>
                    <xdr:rowOff>44450</xdr:rowOff>
                  </from>
                  <to>
                    <xdr:col>17</xdr:col>
                    <xdr:colOff>349250</xdr:colOff>
                    <xdr:row>59</xdr:row>
                    <xdr:rowOff>374650</xdr:rowOff>
                  </to>
                </anchor>
              </controlPr>
            </control>
          </mc:Choice>
        </mc:AlternateContent>
        <mc:AlternateContent xmlns:mc="http://schemas.openxmlformats.org/markup-compatibility/2006">
          <mc:Choice Requires="x14">
            <control shapeId="1227" r:id="rId144" name="Check Box 203">
              <controlPr defaultSize="0" autoFill="0" autoLine="0" autoPict="0">
                <anchor moveWithCells="1">
                  <from>
                    <xdr:col>17</xdr:col>
                    <xdr:colOff>107950</xdr:colOff>
                    <xdr:row>60</xdr:row>
                    <xdr:rowOff>44450</xdr:rowOff>
                  </from>
                  <to>
                    <xdr:col>17</xdr:col>
                    <xdr:colOff>349250</xdr:colOff>
                    <xdr:row>60</xdr:row>
                    <xdr:rowOff>374650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264B4-39B5-4AB6-90AA-27A2A99FE361}">
  <sheetPr codeName="Sheet2"/>
  <dimension ref="A1:C12"/>
  <sheetViews>
    <sheetView workbookViewId="0">
      <selection activeCell="B4" sqref="B4"/>
    </sheetView>
  </sheetViews>
  <sheetFormatPr defaultRowHeight="11.5" x14ac:dyDescent="0.25"/>
  <cols>
    <col min="1" max="1" width="44.19921875" bestFit="1" customWidth="1"/>
  </cols>
  <sheetData>
    <row r="1" spans="1:3" x14ac:dyDescent="0.25">
      <c r="A1" t="s">
        <v>37</v>
      </c>
      <c r="B1" t="s">
        <v>37</v>
      </c>
      <c r="C1" t="s">
        <v>43</v>
      </c>
    </row>
    <row r="2" spans="1:3" x14ac:dyDescent="0.25">
      <c r="A2" t="s">
        <v>38</v>
      </c>
      <c r="B2" s="39">
        <v>5.5E-2</v>
      </c>
      <c r="C2" s="39">
        <v>0.02</v>
      </c>
    </row>
    <row r="3" spans="1:3" x14ac:dyDescent="0.25">
      <c r="A3" t="s">
        <v>40</v>
      </c>
      <c r="B3" s="39">
        <v>4.4999999999999998E-2</v>
      </c>
      <c r="C3" s="39">
        <v>0</v>
      </c>
    </row>
    <row r="4" spans="1:3" x14ac:dyDescent="0.25">
      <c r="A4" t="s">
        <v>41</v>
      </c>
      <c r="B4" s="39">
        <v>0.05</v>
      </c>
    </row>
    <row r="5" spans="1:3" x14ac:dyDescent="0.25">
      <c r="A5" t="s">
        <v>39</v>
      </c>
      <c r="B5" s="39">
        <v>4.4999999999999998E-2</v>
      </c>
      <c r="C5" s="39">
        <v>0</v>
      </c>
    </row>
    <row r="8" spans="1:3" x14ac:dyDescent="0.25">
      <c r="A8" t="s">
        <v>44</v>
      </c>
      <c r="B8" s="41">
        <v>1</v>
      </c>
    </row>
    <row r="9" spans="1:3" x14ac:dyDescent="0.25">
      <c r="A9" t="s">
        <v>45</v>
      </c>
      <c r="B9" s="41">
        <v>1.25</v>
      </c>
    </row>
    <row r="10" spans="1:3" x14ac:dyDescent="0.25">
      <c r="A10" t="s">
        <v>46</v>
      </c>
      <c r="B10" s="41">
        <v>1.45</v>
      </c>
    </row>
    <row r="11" spans="1:3" x14ac:dyDescent="0.25">
      <c r="A11" t="s">
        <v>47</v>
      </c>
      <c r="B11" s="41">
        <v>1.45</v>
      </c>
    </row>
    <row r="12" spans="1:3" x14ac:dyDescent="0.25">
      <c r="A12" t="s">
        <v>48</v>
      </c>
      <c r="B12" s="41">
        <v>0.65</v>
      </c>
    </row>
  </sheetData>
  <sheetProtection algorithmName="SHA-512" hashValue="5qfA9RVqAsaNFK9rv/rlVu270y4e6oq+5YgxuRZjbjAg/U9IesaCzc0cv7hS2iL0opLw4wNIhWHaEf9wNdshSw==" saltValue="T2W8T0S+p+jmm68gPQDckw==" spinCount="100000" sheet="1" objects="1" scenarios="1"/>
  <pageMargins left="0.7" right="0.7" top="0.75" bottom="0.75" header="0.3" footer="0.3"/>
  <headerFooter>
    <oddFooter>&amp;L_x000D_&amp;1#&amp;"Calibri"&amp;10&amp;K000000 General</oddFooter>
  </headerFooter>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Input</vt:lpstr>
      <vt:lpstr>Values</vt:lpstr>
      <vt:lpstr>EP_ICR_Min</vt:lpstr>
      <vt:lpstr>FYplus</vt:lpstr>
      <vt:lpstr>FYStress</vt:lpstr>
      <vt:lpstr>NP_ICR_BR_Min</vt:lpstr>
      <vt:lpstr>NP_ICR_HR_Min</vt:lpstr>
      <vt:lpstr>P4Pplus</vt:lpstr>
      <vt:lpstr>P4Prate</vt:lpstr>
      <vt:lpstr>PLRate</vt:lpstr>
      <vt:lpstr>Input!Print_Area</vt:lpstr>
      <vt:lpstr>SSPlus</vt:lpstr>
      <vt:lpstr>SSRate</vt:lpstr>
      <vt:lpstr>Tot_P_ICR_Min</vt:lpstr>
      <vt:lpstr>Tot_P_LTV_Max</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Turner,Ian</dc:creator>
  <cp:lastModifiedBy>Basra,Tarsem</cp:lastModifiedBy>
  <cp:lastPrinted>2018-09-17T07:55:42Z</cp:lastPrinted>
  <dcterms:created xsi:type="dcterms:W3CDTF">2017-08-22T15:30:41Z</dcterms:created>
  <dcterms:modified xsi:type="dcterms:W3CDTF">2024-09-23T10:08:51Z</dcterms:modified>
</cp:coreProperties>
</file>